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showObjects="none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EAEA84F2-95FE-477E-AE20-FB13B886D61E}" xr6:coauthVersionLast="47" xr6:coauthVersionMax="47" xr10:uidLastSave="{00000000-0000-0000-0000-000000000000}"/>
  <bookViews>
    <workbookView xWindow="-120" yWindow="-120" windowWidth="29040" windowHeight="15720" xr2:uid="{3D26E4C3-B115-48C6-A388-F0BE757EE85D}"/>
  </bookViews>
  <sheets>
    <sheet name="LG Price List" sheetId="1" r:id="rId1"/>
  </sheets>
  <definedNames>
    <definedName name="_xlnm._FilterDatabase" localSheetId="0" hidden="1">'LG Price List'!$B$2:$U$258</definedName>
    <definedName name="_xlnm.Print_Area" localSheetId="0">'LG Price List'!$B:$E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5" i="1" l="1"/>
  <c r="S45" i="1" s="1"/>
  <c r="T45" i="1" s="1"/>
  <c r="R46" i="1"/>
  <c r="S46" i="1" s="1"/>
  <c r="T46" i="1" s="1"/>
  <c r="R47" i="1"/>
  <c r="S47" i="1" s="1"/>
  <c r="T47" i="1" s="1"/>
  <c r="R48" i="1"/>
  <c r="S48" i="1" s="1"/>
  <c r="T48" i="1" s="1"/>
  <c r="R72" i="1"/>
  <c r="S72" i="1" s="1"/>
  <c r="T72" i="1" s="1"/>
  <c r="R73" i="1"/>
  <c r="S73" i="1" s="1"/>
  <c r="T73" i="1" s="1"/>
  <c r="R74" i="1"/>
  <c r="S74" i="1" s="1"/>
  <c r="T74" i="1" s="1"/>
  <c r="R77" i="1"/>
  <c r="S77" i="1" s="1"/>
  <c r="T77" i="1" s="1"/>
  <c r="R78" i="1"/>
  <c r="S78" i="1" s="1"/>
  <c r="T78" i="1" s="1"/>
  <c r="R79" i="1"/>
  <c r="S79" i="1" s="1"/>
  <c r="T79" i="1" s="1"/>
  <c r="R80" i="1"/>
  <c r="S80" i="1" s="1"/>
  <c r="T80" i="1" s="1"/>
  <c r="R81" i="1"/>
  <c r="S81" i="1" s="1"/>
  <c r="T81" i="1" s="1"/>
  <c r="R82" i="1"/>
  <c r="S82" i="1" s="1"/>
  <c r="T82" i="1" s="1"/>
  <c r="R83" i="1"/>
  <c r="S83" i="1" s="1"/>
  <c r="T83" i="1" s="1"/>
  <c r="R97" i="1"/>
  <c r="S97" i="1" s="1"/>
  <c r="T97" i="1" s="1"/>
  <c r="R98" i="1"/>
  <c r="S98" i="1" s="1"/>
  <c r="T98" i="1" s="1"/>
  <c r="R99" i="1"/>
  <c r="S99" i="1" s="1"/>
  <c r="T99" i="1" s="1"/>
  <c r="R106" i="1"/>
  <c r="S106" i="1" s="1"/>
  <c r="T106" i="1" s="1"/>
  <c r="R107" i="1"/>
  <c r="S107" i="1" s="1"/>
  <c r="T107" i="1" s="1"/>
  <c r="R108" i="1"/>
  <c r="S108" i="1" s="1"/>
  <c r="T108" i="1" s="1"/>
  <c r="R109" i="1"/>
  <c r="S109" i="1" s="1"/>
  <c r="T109" i="1" s="1"/>
  <c r="R122" i="1"/>
  <c r="S122" i="1" s="1"/>
  <c r="T122" i="1" s="1"/>
  <c r="R123" i="1"/>
  <c r="S123" i="1" s="1"/>
  <c r="T123" i="1" s="1"/>
  <c r="R124" i="1"/>
  <c r="S124" i="1" s="1"/>
  <c r="T124" i="1" s="1"/>
  <c r="R125" i="1"/>
  <c r="S125" i="1" s="1"/>
  <c r="T125" i="1" s="1"/>
  <c r="R126" i="1"/>
  <c r="S126" i="1" s="1"/>
  <c r="T126" i="1" s="1"/>
  <c r="R129" i="1"/>
  <c r="S129" i="1" s="1"/>
  <c r="T129" i="1" s="1"/>
  <c r="R130" i="1"/>
  <c r="S130" i="1" s="1"/>
  <c r="T130" i="1" s="1"/>
  <c r="R131" i="1"/>
  <c r="S131" i="1" s="1"/>
  <c r="T131" i="1" s="1"/>
  <c r="R132" i="1"/>
  <c r="S132" i="1" s="1"/>
  <c r="T132" i="1" s="1"/>
  <c r="R139" i="1"/>
  <c r="S139" i="1" s="1"/>
  <c r="T139" i="1" s="1"/>
  <c r="R140" i="1"/>
  <c r="S140" i="1" s="1"/>
  <c r="T140" i="1" s="1"/>
  <c r="R141" i="1"/>
  <c r="S141" i="1" s="1"/>
  <c r="T141" i="1" s="1"/>
  <c r="R142" i="1"/>
  <c r="S142" i="1" s="1"/>
  <c r="T142" i="1" s="1"/>
  <c r="R165" i="1"/>
  <c r="S165" i="1" s="1"/>
  <c r="T165" i="1" s="1"/>
  <c r="R166" i="1"/>
  <c r="S166" i="1" s="1"/>
  <c r="T166" i="1" s="1"/>
  <c r="R169" i="1"/>
  <c r="S169" i="1" s="1"/>
  <c r="T169" i="1" s="1"/>
  <c r="R170" i="1"/>
  <c r="S170" i="1" s="1"/>
  <c r="T170" i="1" s="1"/>
  <c r="R171" i="1"/>
  <c r="S171" i="1" s="1"/>
  <c r="T171" i="1" s="1"/>
  <c r="R172" i="1"/>
  <c r="S172" i="1" s="1"/>
  <c r="T172" i="1" s="1"/>
  <c r="R173" i="1"/>
  <c r="S173" i="1" s="1"/>
  <c r="T173" i="1" s="1"/>
  <c r="R200" i="1"/>
  <c r="S200" i="1" s="1"/>
  <c r="T200" i="1" s="1"/>
  <c r="R201" i="1"/>
  <c r="S201" i="1" s="1"/>
  <c r="T201" i="1" s="1"/>
  <c r="R202" i="1"/>
  <c r="S202" i="1" s="1"/>
  <c r="T202" i="1" s="1"/>
  <c r="R203" i="1"/>
  <c r="S203" i="1" s="1"/>
  <c r="T203" i="1" s="1"/>
  <c r="R207" i="1"/>
  <c r="S207" i="1" s="1"/>
  <c r="T207" i="1" s="1"/>
  <c r="R208" i="1"/>
  <c r="S208" i="1" s="1"/>
  <c r="T208" i="1" s="1"/>
  <c r="R209" i="1"/>
  <c r="S209" i="1" s="1"/>
  <c r="T209" i="1" s="1"/>
  <c r="R216" i="1"/>
  <c r="S216" i="1" s="1"/>
  <c r="T216" i="1" s="1"/>
  <c r="R217" i="1"/>
  <c r="S217" i="1" s="1"/>
  <c r="T217" i="1" s="1"/>
  <c r="R218" i="1"/>
  <c r="S218" i="1" s="1"/>
  <c r="T218" i="1" s="1"/>
  <c r="R219" i="1"/>
  <c r="S219" i="1" s="1"/>
  <c r="T219" i="1" s="1"/>
  <c r="R220" i="1"/>
  <c r="S220" i="1" s="1"/>
  <c r="T220" i="1" s="1"/>
  <c r="R245" i="1"/>
  <c r="S245" i="1" s="1"/>
  <c r="T245" i="1" s="1"/>
  <c r="R246" i="1"/>
  <c r="S246" i="1" s="1"/>
  <c r="T246" i="1" s="1"/>
  <c r="R247" i="1"/>
  <c r="S247" i="1" s="1"/>
  <c r="T247" i="1" s="1"/>
  <c r="R248" i="1"/>
  <c r="S248" i="1" s="1"/>
  <c r="T248" i="1" s="1"/>
  <c r="R250" i="1"/>
  <c r="S250" i="1" s="1"/>
  <c r="T250" i="1" s="1"/>
  <c r="R251" i="1"/>
  <c r="S251" i="1" s="1"/>
  <c r="T251" i="1" s="1"/>
  <c r="R252" i="1"/>
  <c r="S252" i="1" s="1"/>
  <c r="T252" i="1" s="1"/>
  <c r="R255" i="1"/>
  <c r="S255" i="1" s="1"/>
  <c r="T255" i="1" s="1"/>
  <c r="R256" i="1"/>
  <c r="S256" i="1" s="1"/>
  <c r="T256" i="1" s="1"/>
  <c r="R257" i="1"/>
  <c r="S257" i="1" s="1"/>
  <c r="T257" i="1" s="1"/>
  <c r="R259" i="1"/>
  <c r="S259" i="1" s="1"/>
  <c r="T259" i="1" s="1"/>
  <c r="R260" i="1"/>
  <c r="S260" i="1" s="1"/>
  <c r="T260" i="1" s="1"/>
  <c r="R261" i="1"/>
  <c r="S261" i="1" s="1"/>
  <c r="T261" i="1" s="1"/>
  <c r="R262" i="1"/>
  <c r="S262" i="1" s="1"/>
  <c r="T262" i="1" s="1"/>
  <c r="R263" i="1"/>
  <c r="S263" i="1" s="1"/>
  <c r="T263" i="1" s="1"/>
  <c r="R264" i="1"/>
  <c r="S264" i="1" s="1"/>
  <c r="T264" i="1" s="1"/>
  <c r="R265" i="1"/>
  <c r="S265" i="1" s="1"/>
  <c r="T265" i="1" s="1"/>
  <c r="R266" i="1"/>
  <c r="S266" i="1" s="1"/>
  <c r="T266" i="1" s="1"/>
  <c r="R267" i="1"/>
  <c r="S267" i="1" s="1"/>
  <c r="T267" i="1" s="1"/>
  <c r="R268" i="1"/>
  <c r="S268" i="1" s="1"/>
  <c r="T268" i="1" s="1"/>
  <c r="R269" i="1"/>
  <c r="S269" i="1" s="1"/>
  <c r="T269" i="1" s="1"/>
  <c r="R270" i="1"/>
  <c r="S270" i="1" s="1"/>
  <c r="T270" i="1" s="1"/>
  <c r="R271" i="1"/>
  <c r="S271" i="1" s="1"/>
  <c r="T271" i="1" s="1"/>
  <c r="R272" i="1"/>
  <c r="S272" i="1" s="1"/>
  <c r="T272" i="1" s="1"/>
  <c r="R273" i="1"/>
  <c r="S273" i="1" s="1"/>
  <c r="T273" i="1" s="1"/>
  <c r="R274" i="1"/>
  <c r="S274" i="1" s="1"/>
  <c r="T274" i="1" s="1"/>
  <c r="R275" i="1"/>
  <c r="S275" i="1" s="1"/>
  <c r="T275" i="1" s="1"/>
  <c r="R276" i="1"/>
  <c r="S276" i="1" s="1"/>
  <c r="T276" i="1" s="1"/>
  <c r="R277" i="1"/>
  <c r="S277" i="1" s="1"/>
  <c r="T277" i="1" s="1"/>
  <c r="R278" i="1"/>
  <c r="S278" i="1" s="1"/>
  <c r="T278" i="1" s="1"/>
  <c r="R279" i="1"/>
  <c r="S279" i="1" s="1"/>
  <c r="T279" i="1" s="1"/>
  <c r="R280" i="1"/>
  <c r="S280" i="1" s="1"/>
  <c r="T280" i="1" s="1"/>
  <c r="R281" i="1"/>
  <c r="S281" i="1" s="1"/>
  <c r="T281" i="1" s="1"/>
  <c r="R282" i="1"/>
  <c r="S282" i="1" s="1"/>
  <c r="T282" i="1" s="1"/>
  <c r="R283" i="1"/>
  <c r="S283" i="1" s="1"/>
  <c r="T283" i="1" s="1"/>
  <c r="R284" i="1"/>
  <c r="S284" i="1" s="1"/>
  <c r="T284" i="1" s="1"/>
  <c r="R285" i="1"/>
  <c r="S285" i="1" s="1"/>
  <c r="T285" i="1" s="1"/>
  <c r="R286" i="1"/>
  <c r="S286" i="1" s="1"/>
  <c r="T286" i="1" s="1"/>
  <c r="R287" i="1"/>
  <c r="S287" i="1" s="1"/>
  <c r="T287" i="1" s="1"/>
  <c r="R288" i="1"/>
  <c r="S288" i="1" s="1"/>
  <c r="T288" i="1" s="1"/>
  <c r="R289" i="1"/>
  <c r="S289" i="1" s="1"/>
  <c r="T289" i="1" s="1"/>
  <c r="R290" i="1"/>
  <c r="S290" i="1" s="1"/>
  <c r="T290" i="1" s="1"/>
  <c r="R291" i="1"/>
  <c r="S291" i="1" s="1"/>
  <c r="T291" i="1" s="1"/>
  <c r="R292" i="1"/>
  <c r="S292" i="1" s="1"/>
  <c r="T292" i="1" s="1"/>
  <c r="R293" i="1"/>
  <c r="S293" i="1" s="1"/>
  <c r="T293" i="1" s="1"/>
  <c r="R294" i="1"/>
  <c r="S294" i="1" s="1"/>
  <c r="T294" i="1" s="1"/>
  <c r="R295" i="1"/>
  <c r="S295" i="1" s="1"/>
  <c r="T295" i="1" s="1"/>
  <c r="R296" i="1"/>
  <c r="S296" i="1" s="1"/>
  <c r="T296" i="1" s="1"/>
  <c r="R297" i="1"/>
  <c r="S297" i="1" s="1"/>
  <c r="T297" i="1" s="1"/>
  <c r="R298" i="1"/>
  <c r="S298" i="1" s="1"/>
  <c r="T298" i="1" s="1"/>
  <c r="R299" i="1"/>
  <c r="S299" i="1" s="1"/>
  <c r="T299" i="1" s="1"/>
  <c r="R300" i="1"/>
  <c r="S300" i="1" s="1"/>
  <c r="T300" i="1" s="1"/>
  <c r="R301" i="1"/>
  <c r="S301" i="1" s="1"/>
  <c r="T301" i="1" s="1"/>
  <c r="R302" i="1"/>
  <c r="S302" i="1" s="1"/>
  <c r="T302" i="1" s="1"/>
  <c r="R303" i="1"/>
  <c r="S303" i="1" s="1"/>
  <c r="T303" i="1" s="1"/>
  <c r="R304" i="1"/>
  <c r="S304" i="1" s="1"/>
  <c r="T304" i="1" s="1"/>
  <c r="R305" i="1"/>
  <c r="S305" i="1" s="1"/>
  <c r="T305" i="1" s="1"/>
  <c r="R306" i="1"/>
  <c r="S306" i="1" s="1"/>
  <c r="T306" i="1" s="1"/>
  <c r="R307" i="1"/>
  <c r="S307" i="1" s="1"/>
  <c r="T307" i="1" s="1"/>
  <c r="R308" i="1"/>
  <c r="S308" i="1" s="1"/>
  <c r="T308" i="1" s="1"/>
  <c r="R309" i="1"/>
  <c r="S309" i="1" s="1"/>
  <c r="T309" i="1" s="1"/>
  <c r="R310" i="1"/>
  <c r="S310" i="1" s="1"/>
  <c r="T310" i="1" s="1"/>
  <c r="R311" i="1"/>
  <c r="S311" i="1" s="1"/>
  <c r="T311" i="1" s="1"/>
  <c r="R312" i="1"/>
  <c r="S312" i="1" s="1"/>
  <c r="T312" i="1" s="1"/>
  <c r="R313" i="1"/>
  <c r="S313" i="1" s="1"/>
  <c r="T313" i="1" s="1"/>
  <c r="R314" i="1"/>
  <c r="S314" i="1" s="1"/>
  <c r="T314" i="1" s="1"/>
  <c r="R315" i="1"/>
  <c r="S315" i="1" s="1"/>
  <c r="T315" i="1" s="1"/>
  <c r="R316" i="1"/>
  <c r="S316" i="1" s="1"/>
  <c r="T316" i="1" s="1"/>
  <c r="R317" i="1"/>
  <c r="S317" i="1" s="1"/>
  <c r="T317" i="1" s="1"/>
  <c r="R318" i="1"/>
  <c r="S318" i="1" s="1"/>
  <c r="T318" i="1" s="1"/>
  <c r="R319" i="1"/>
  <c r="S319" i="1" s="1"/>
  <c r="T319" i="1" s="1"/>
  <c r="R320" i="1"/>
  <c r="S320" i="1" s="1"/>
  <c r="T320" i="1" s="1"/>
  <c r="R321" i="1"/>
  <c r="S321" i="1" s="1"/>
  <c r="T321" i="1" s="1"/>
  <c r="R322" i="1"/>
  <c r="S322" i="1" s="1"/>
  <c r="T322" i="1" s="1"/>
  <c r="R323" i="1"/>
  <c r="S323" i="1" s="1"/>
  <c r="T323" i="1" s="1"/>
  <c r="R324" i="1"/>
  <c r="S324" i="1" s="1"/>
  <c r="T324" i="1" s="1"/>
  <c r="R325" i="1"/>
  <c r="S325" i="1" s="1"/>
  <c r="T325" i="1" s="1"/>
  <c r="R326" i="1"/>
  <c r="S326" i="1" s="1"/>
  <c r="T326" i="1" s="1"/>
  <c r="R327" i="1"/>
  <c r="S327" i="1" s="1"/>
  <c r="T327" i="1" s="1"/>
  <c r="R328" i="1"/>
  <c r="S328" i="1" s="1"/>
  <c r="T328" i="1" s="1"/>
  <c r="R329" i="1"/>
  <c r="S329" i="1" s="1"/>
  <c r="T329" i="1" s="1"/>
  <c r="R330" i="1"/>
  <c r="S330" i="1" s="1"/>
  <c r="T330" i="1" s="1"/>
  <c r="R331" i="1"/>
  <c r="S331" i="1" s="1"/>
  <c r="T331" i="1" s="1"/>
  <c r="R332" i="1"/>
  <c r="S332" i="1" s="1"/>
  <c r="T332" i="1" s="1"/>
  <c r="R333" i="1"/>
  <c r="S333" i="1" s="1"/>
  <c r="T333" i="1" s="1"/>
  <c r="R334" i="1"/>
  <c r="S334" i="1" s="1"/>
  <c r="T334" i="1" s="1"/>
  <c r="R335" i="1"/>
  <c r="S335" i="1" s="1"/>
  <c r="T335" i="1" s="1"/>
  <c r="R336" i="1"/>
  <c r="S336" i="1" s="1"/>
  <c r="T336" i="1" s="1"/>
  <c r="R337" i="1"/>
  <c r="S337" i="1" s="1"/>
  <c r="T337" i="1" s="1"/>
  <c r="R338" i="1"/>
  <c r="S338" i="1" s="1"/>
  <c r="T338" i="1" s="1"/>
  <c r="R339" i="1"/>
  <c r="S339" i="1" s="1"/>
  <c r="T339" i="1" s="1"/>
  <c r="R340" i="1"/>
  <c r="S340" i="1" s="1"/>
  <c r="T340" i="1" s="1"/>
  <c r="R341" i="1"/>
  <c r="S341" i="1" s="1"/>
  <c r="T341" i="1" s="1"/>
  <c r="R342" i="1"/>
  <c r="S342" i="1" s="1"/>
  <c r="T342" i="1" s="1"/>
  <c r="N45" i="1"/>
  <c r="O45" i="1" s="1"/>
  <c r="P45" i="1" s="1"/>
  <c r="N46" i="1"/>
  <c r="O46" i="1" s="1"/>
  <c r="P46" i="1" s="1"/>
  <c r="N47" i="1"/>
  <c r="O47" i="1" s="1"/>
  <c r="P47" i="1" s="1"/>
  <c r="N48" i="1"/>
  <c r="O48" i="1" s="1"/>
  <c r="P48" i="1" s="1"/>
  <c r="N72" i="1"/>
  <c r="O72" i="1" s="1"/>
  <c r="P72" i="1" s="1"/>
  <c r="N73" i="1"/>
  <c r="O73" i="1" s="1"/>
  <c r="P73" i="1" s="1"/>
  <c r="N74" i="1"/>
  <c r="O74" i="1" s="1"/>
  <c r="P74" i="1" s="1"/>
  <c r="N77" i="1"/>
  <c r="O77" i="1" s="1"/>
  <c r="P77" i="1" s="1"/>
  <c r="N78" i="1"/>
  <c r="O78" i="1" s="1"/>
  <c r="P78" i="1" s="1"/>
  <c r="N79" i="1"/>
  <c r="O79" i="1" s="1"/>
  <c r="P79" i="1" s="1"/>
  <c r="N80" i="1"/>
  <c r="O80" i="1" s="1"/>
  <c r="P80" i="1" s="1"/>
  <c r="N81" i="1"/>
  <c r="O81" i="1" s="1"/>
  <c r="P81" i="1" s="1"/>
  <c r="N82" i="1"/>
  <c r="O82" i="1" s="1"/>
  <c r="P82" i="1" s="1"/>
  <c r="N83" i="1"/>
  <c r="O83" i="1" s="1"/>
  <c r="P83" i="1" s="1"/>
  <c r="N97" i="1"/>
  <c r="O97" i="1" s="1"/>
  <c r="P97" i="1" s="1"/>
  <c r="N98" i="1"/>
  <c r="O98" i="1" s="1"/>
  <c r="P98" i="1" s="1"/>
  <c r="N99" i="1"/>
  <c r="O99" i="1" s="1"/>
  <c r="P99" i="1" s="1"/>
  <c r="N106" i="1"/>
  <c r="O106" i="1" s="1"/>
  <c r="P106" i="1" s="1"/>
  <c r="N107" i="1"/>
  <c r="O107" i="1" s="1"/>
  <c r="P107" i="1" s="1"/>
  <c r="N108" i="1"/>
  <c r="O108" i="1" s="1"/>
  <c r="P108" i="1" s="1"/>
  <c r="N109" i="1"/>
  <c r="O109" i="1" s="1"/>
  <c r="P109" i="1" s="1"/>
  <c r="N122" i="1"/>
  <c r="O122" i="1" s="1"/>
  <c r="P122" i="1" s="1"/>
  <c r="N123" i="1"/>
  <c r="O123" i="1" s="1"/>
  <c r="P123" i="1" s="1"/>
  <c r="N124" i="1"/>
  <c r="O124" i="1" s="1"/>
  <c r="P124" i="1" s="1"/>
  <c r="N125" i="1"/>
  <c r="O125" i="1" s="1"/>
  <c r="P125" i="1" s="1"/>
  <c r="N126" i="1"/>
  <c r="O126" i="1" s="1"/>
  <c r="P126" i="1" s="1"/>
  <c r="N129" i="1"/>
  <c r="O129" i="1" s="1"/>
  <c r="P129" i="1" s="1"/>
  <c r="N130" i="1"/>
  <c r="O130" i="1" s="1"/>
  <c r="P130" i="1" s="1"/>
  <c r="N131" i="1"/>
  <c r="O131" i="1" s="1"/>
  <c r="P131" i="1" s="1"/>
  <c r="N132" i="1"/>
  <c r="O132" i="1" s="1"/>
  <c r="P132" i="1" s="1"/>
  <c r="N139" i="1"/>
  <c r="O139" i="1" s="1"/>
  <c r="P139" i="1" s="1"/>
  <c r="N140" i="1"/>
  <c r="O140" i="1" s="1"/>
  <c r="P140" i="1" s="1"/>
  <c r="N141" i="1"/>
  <c r="O141" i="1" s="1"/>
  <c r="P141" i="1" s="1"/>
  <c r="N142" i="1"/>
  <c r="O142" i="1" s="1"/>
  <c r="P142" i="1" s="1"/>
  <c r="N165" i="1"/>
  <c r="O165" i="1" s="1"/>
  <c r="P165" i="1" s="1"/>
  <c r="N166" i="1"/>
  <c r="O166" i="1" s="1"/>
  <c r="P166" i="1" s="1"/>
  <c r="N169" i="1"/>
  <c r="O169" i="1" s="1"/>
  <c r="P169" i="1" s="1"/>
  <c r="N170" i="1"/>
  <c r="O170" i="1" s="1"/>
  <c r="P170" i="1" s="1"/>
  <c r="N171" i="1"/>
  <c r="O171" i="1" s="1"/>
  <c r="P171" i="1" s="1"/>
  <c r="N172" i="1"/>
  <c r="O172" i="1" s="1"/>
  <c r="P172" i="1" s="1"/>
  <c r="N173" i="1"/>
  <c r="O173" i="1" s="1"/>
  <c r="P173" i="1" s="1"/>
  <c r="N200" i="1"/>
  <c r="O200" i="1" s="1"/>
  <c r="P200" i="1" s="1"/>
  <c r="N201" i="1"/>
  <c r="O201" i="1" s="1"/>
  <c r="P201" i="1" s="1"/>
  <c r="N202" i="1"/>
  <c r="O202" i="1" s="1"/>
  <c r="P202" i="1" s="1"/>
  <c r="N203" i="1"/>
  <c r="O203" i="1" s="1"/>
  <c r="P203" i="1" s="1"/>
  <c r="N207" i="1"/>
  <c r="O207" i="1" s="1"/>
  <c r="P207" i="1" s="1"/>
  <c r="N208" i="1"/>
  <c r="O208" i="1" s="1"/>
  <c r="P208" i="1" s="1"/>
  <c r="N209" i="1"/>
  <c r="O209" i="1" s="1"/>
  <c r="P209" i="1" s="1"/>
  <c r="N216" i="1"/>
  <c r="O216" i="1" s="1"/>
  <c r="P216" i="1" s="1"/>
  <c r="N217" i="1"/>
  <c r="O217" i="1" s="1"/>
  <c r="P217" i="1" s="1"/>
  <c r="N218" i="1"/>
  <c r="O218" i="1" s="1"/>
  <c r="P218" i="1" s="1"/>
  <c r="N219" i="1"/>
  <c r="O219" i="1" s="1"/>
  <c r="P219" i="1" s="1"/>
  <c r="N220" i="1"/>
  <c r="O220" i="1" s="1"/>
  <c r="P220" i="1" s="1"/>
  <c r="N245" i="1"/>
  <c r="O245" i="1" s="1"/>
  <c r="P245" i="1" s="1"/>
  <c r="N246" i="1"/>
  <c r="O246" i="1" s="1"/>
  <c r="P246" i="1" s="1"/>
  <c r="N247" i="1"/>
  <c r="O247" i="1" s="1"/>
  <c r="P247" i="1" s="1"/>
  <c r="N248" i="1"/>
  <c r="O248" i="1" s="1"/>
  <c r="P248" i="1" s="1"/>
  <c r="N250" i="1"/>
  <c r="O250" i="1" s="1"/>
  <c r="P250" i="1" s="1"/>
  <c r="N251" i="1"/>
  <c r="O251" i="1" s="1"/>
  <c r="P251" i="1" s="1"/>
  <c r="N252" i="1"/>
  <c r="O252" i="1" s="1"/>
  <c r="P252" i="1" s="1"/>
  <c r="N255" i="1"/>
  <c r="O255" i="1" s="1"/>
  <c r="P255" i="1" s="1"/>
  <c r="N256" i="1"/>
  <c r="O256" i="1" s="1"/>
  <c r="P256" i="1" s="1"/>
  <c r="N257" i="1"/>
  <c r="O257" i="1" s="1"/>
  <c r="P257" i="1" s="1"/>
  <c r="N259" i="1"/>
  <c r="O259" i="1" s="1"/>
  <c r="P259" i="1" s="1"/>
  <c r="N260" i="1"/>
  <c r="O260" i="1" s="1"/>
  <c r="P260" i="1" s="1"/>
  <c r="N261" i="1"/>
  <c r="O261" i="1" s="1"/>
  <c r="P261" i="1" s="1"/>
  <c r="N262" i="1"/>
  <c r="O262" i="1" s="1"/>
  <c r="P262" i="1" s="1"/>
  <c r="N263" i="1"/>
  <c r="O263" i="1" s="1"/>
  <c r="P263" i="1" s="1"/>
  <c r="N264" i="1"/>
  <c r="O264" i="1" s="1"/>
  <c r="P264" i="1" s="1"/>
  <c r="N265" i="1"/>
  <c r="O265" i="1" s="1"/>
  <c r="P265" i="1" s="1"/>
  <c r="N266" i="1"/>
  <c r="O266" i="1" s="1"/>
  <c r="P266" i="1" s="1"/>
  <c r="N267" i="1"/>
  <c r="O267" i="1" s="1"/>
  <c r="P267" i="1" s="1"/>
  <c r="N268" i="1"/>
  <c r="O268" i="1" s="1"/>
  <c r="P268" i="1" s="1"/>
  <c r="N269" i="1"/>
  <c r="O269" i="1" s="1"/>
  <c r="P269" i="1" s="1"/>
  <c r="N270" i="1"/>
  <c r="O270" i="1" s="1"/>
  <c r="P270" i="1" s="1"/>
  <c r="N271" i="1"/>
  <c r="O271" i="1" s="1"/>
  <c r="P271" i="1" s="1"/>
  <c r="N272" i="1"/>
  <c r="O272" i="1" s="1"/>
  <c r="P272" i="1" s="1"/>
  <c r="N273" i="1"/>
  <c r="O273" i="1" s="1"/>
  <c r="P273" i="1" s="1"/>
  <c r="N274" i="1"/>
  <c r="O274" i="1" s="1"/>
  <c r="P274" i="1" s="1"/>
  <c r="N275" i="1"/>
  <c r="O275" i="1" s="1"/>
  <c r="P275" i="1" s="1"/>
  <c r="N276" i="1"/>
  <c r="O276" i="1" s="1"/>
  <c r="P276" i="1" s="1"/>
  <c r="N277" i="1"/>
  <c r="O277" i="1" s="1"/>
  <c r="P277" i="1" s="1"/>
  <c r="N278" i="1"/>
  <c r="O278" i="1" s="1"/>
  <c r="P278" i="1" s="1"/>
  <c r="N279" i="1"/>
  <c r="O279" i="1" s="1"/>
  <c r="P279" i="1" s="1"/>
  <c r="N280" i="1"/>
  <c r="O280" i="1" s="1"/>
  <c r="P280" i="1" s="1"/>
  <c r="N281" i="1"/>
  <c r="O281" i="1" s="1"/>
  <c r="P281" i="1" s="1"/>
  <c r="N282" i="1"/>
  <c r="O282" i="1" s="1"/>
  <c r="P282" i="1" s="1"/>
  <c r="N283" i="1"/>
  <c r="O283" i="1" s="1"/>
  <c r="P283" i="1" s="1"/>
  <c r="N284" i="1"/>
  <c r="O284" i="1" s="1"/>
  <c r="P284" i="1" s="1"/>
  <c r="N285" i="1"/>
  <c r="O285" i="1" s="1"/>
  <c r="P285" i="1" s="1"/>
  <c r="N286" i="1"/>
  <c r="O286" i="1" s="1"/>
  <c r="P286" i="1" s="1"/>
  <c r="N287" i="1"/>
  <c r="O287" i="1" s="1"/>
  <c r="P287" i="1" s="1"/>
  <c r="N288" i="1"/>
  <c r="O288" i="1" s="1"/>
  <c r="P288" i="1" s="1"/>
  <c r="N289" i="1"/>
  <c r="O289" i="1" s="1"/>
  <c r="P289" i="1" s="1"/>
  <c r="N290" i="1"/>
  <c r="O290" i="1" s="1"/>
  <c r="P290" i="1" s="1"/>
  <c r="N291" i="1"/>
  <c r="O291" i="1" s="1"/>
  <c r="P291" i="1" s="1"/>
  <c r="N292" i="1"/>
  <c r="O292" i="1" s="1"/>
  <c r="P292" i="1" s="1"/>
  <c r="N293" i="1"/>
  <c r="O293" i="1" s="1"/>
  <c r="P293" i="1" s="1"/>
  <c r="N294" i="1"/>
  <c r="O294" i="1" s="1"/>
  <c r="P294" i="1" s="1"/>
  <c r="N295" i="1"/>
  <c r="O295" i="1" s="1"/>
  <c r="P295" i="1" s="1"/>
  <c r="N296" i="1"/>
  <c r="O296" i="1" s="1"/>
  <c r="P296" i="1" s="1"/>
  <c r="N297" i="1"/>
  <c r="O297" i="1" s="1"/>
  <c r="P297" i="1" s="1"/>
  <c r="N298" i="1"/>
  <c r="O298" i="1" s="1"/>
  <c r="P298" i="1" s="1"/>
  <c r="N299" i="1"/>
  <c r="O299" i="1" s="1"/>
  <c r="P299" i="1" s="1"/>
  <c r="N300" i="1"/>
  <c r="O300" i="1" s="1"/>
  <c r="P300" i="1" s="1"/>
  <c r="N301" i="1"/>
  <c r="O301" i="1" s="1"/>
  <c r="P301" i="1" s="1"/>
  <c r="N302" i="1"/>
  <c r="O302" i="1" s="1"/>
  <c r="P302" i="1" s="1"/>
  <c r="N303" i="1"/>
  <c r="O303" i="1" s="1"/>
  <c r="P303" i="1" s="1"/>
  <c r="N304" i="1"/>
  <c r="O304" i="1" s="1"/>
  <c r="P304" i="1" s="1"/>
  <c r="N305" i="1"/>
  <c r="O305" i="1" s="1"/>
  <c r="P305" i="1" s="1"/>
  <c r="N306" i="1"/>
  <c r="O306" i="1" s="1"/>
  <c r="P306" i="1" s="1"/>
  <c r="N307" i="1"/>
  <c r="O307" i="1" s="1"/>
  <c r="P307" i="1" s="1"/>
  <c r="N308" i="1"/>
  <c r="O308" i="1" s="1"/>
  <c r="P308" i="1" s="1"/>
  <c r="N309" i="1"/>
  <c r="O309" i="1" s="1"/>
  <c r="P309" i="1" s="1"/>
  <c r="N310" i="1"/>
  <c r="O310" i="1" s="1"/>
  <c r="P310" i="1" s="1"/>
  <c r="N311" i="1"/>
  <c r="O311" i="1" s="1"/>
  <c r="P311" i="1" s="1"/>
  <c r="N312" i="1"/>
  <c r="O312" i="1" s="1"/>
  <c r="P312" i="1" s="1"/>
  <c r="N313" i="1"/>
  <c r="O313" i="1" s="1"/>
  <c r="P313" i="1" s="1"/>
  <c r="N314" i="1"/>
  <c r="O314" i="1" s="1"/>
  <c r="P314" i="1" s="1"/>
  <c r="N315" i="1"/>
  <c r="O315" i="1" s="1"/>
  <c r="P315" i="1" s="1"/>
  <c r="N316" i="1"/>
  <c r="O316" i="1" s="1"/>
  <c r="P316" i="1" s="1"/>
  <c r="N317" i="1"/>
  <c r="O317" i="1" s="1"/>
  <c r="P317" i="1" s="1"/>
  <c r="N318" i="1"/>
  <c r="O318" i="1" s="1"/>
  <c r="P318" i="1" s="1"/>
  <c r="N319" i="1"/>
  <c r="O319" i="1" s="1"/>
  <c r="P319" i="1" s="1"/>
  <c r="N320" i="1"/>
  <c r="O320" i="1" s="1"/>
  <c r="P320" i="1" s="1"/>
  <c r="N321" i="1"/>
  <c r="O321" i="1" s="1"/>
  <c r="P321" i="1" s="1"/>
  <c r="N322" i="1"/>
  <c r="O322" i="1" s="1"/>
  <c r="P322" i="1" s="1"/>
  <c r="N323" i="1"/>
  <c r="O323" i="1" s="1"/>
  <c r="P323" i="1" s="1"/>
  <c r="N324" i="1"/>
  <c r="O324" i="1" s="1"/>
  <c r="P324" i="1" s="1"/>
  <c r="N325" i="1"/>
  <c r="O325" i="1" s="1"/>
  <c r="P325" i="1" s="1"/>
  <c r="N326" i="1"/>
  <c r="O326" i="1" s="1"/>
  <c r="P326" i="1" s="1"/>
  <c r="N327" i="1"/>
  <c r="O327" i="1" s="1"/>
  <c r="P327" i="1" s="1"/>
  <c r="N328" i="1"/>
  <c r="O328" i="1" s="1"/>
  <c r="P328" i="1" s="1"/>
  <c r="N329" i="1"/>
  <c r="O329" i="1" s="1"/>
  <c r="P329" i="1" s="1"/>
  <c r="N330" i="1"/>
  <c r="O330" i="1" s="1"/>
  <c r="P330" i="1" s="1"/>
  <c r="N331" i="1"/>
  <c r="O331" i="1" s="1"/>
  <c r="P331" i="1" s="1"/>
  <c r="N332" i="1"/>
  <c r="O332" i="1" s="1"/>
  <c r="P332" i="1" s="1"/>
  <c r="N333" i="1"/>
  <c r="O333" i="1" s="1"/>
  <c r="P333" i="1" s="1"/>
  <c r="N334" i="1"/>
  <c r="O334" i="1" s="1"/>
  <c r="P334" i="1" s="1"/>
  <c r="N335" i="1"/>
  <c r="O335" i="1" s="1"/>
  <c r="P335" i="1" s="1"/>
  <c r="N336" i="1"/>
  <c r="O336" i="1" s="1"/>
  <c r="P336" i="1" s="1"/>
  <c r="N337" i="1"/>
  <c r="O337" i="1" s="1"/>
  <c r="P337" i="1" s="1"/>
  <c r="N338" i="1"/>
  <c r="O338" i="1" s="1"/>
  <c r="P338" i="1" s="1"/>
  <c r="N339" i="1"/>
  <c r="O339" i="1" s="1"/>
  <c r="P339" i="1" s="1"/>
  <c r="N340" i="1"/>
  <c r="O340" i="1" s="1"/>
  <c r="P340" i="1" s="1"/>
  <c r="N341" i="1"/>
  <c r="O341" i="1" s="1"/>
  <c r="P341" i="1" s="1"/>
  <c r="N342" i="1"/>
  <c r="O342" i="1" s="1"/>
  <c r="P342" i="1" s="1"/>
  <c r="J45" i="1"/>
  <c r="J46" i="1"/>
  <c r="J47" i="1"/>
  <c r="J48" i="1"/>
  <c r="J72" i="1"/>
  <c r="J73" i="1"/>
  <c r="J74" i="1"/>
  <c r="J77" i="1"/>
  <c r="J78" i="1"/>
  <c r="J79" i="1"/>
  <c r="J80" i="1"/>
  <c r="J81" i="1"/>
  <c r="J82" i="1"/>
  <c r="J83" i="1"/>
  <c r="J97" i="1"/>
  <c r="J98" i="1"/>
  <c r="J99" i="1"/>
  <c r="J106" i="1"/>
  <c r="J107" i="1"/>
  <c r="J108" i="1"/>
  <c r="J109" i="1"/>
  <c r="J122" i="1"/>
  <c r="J123" i="1"/>
  <c r="J124" i="1"/>
  <c r="J125" i="1"/>
  <c r="J126" i="1"/>
  <c r="J129" i="1"/>
  <c r="J130" i="1"/>
  <c r="J131" i="1"/>
  <c r="J132" i="1"/>
  <c r="J139" i="1"/>
  <c r="J140" i="1"/>
  <c r="J141" i="1"/>
  <c r="J142" i="1"/>
  <c r="J165" i="1"/>
  <c r="J166" i="1"/>
  <c r="J169" i="1"/>
  <c r="J170" i="1"/>
  <c r="J171" i="1"/>
  <c r="J172" i="1"/>
  <c r="J173" i="1"/>
  <c r="J200" i="1"/>
  <c r="J201" i="1"/>
  <c r="J202" i="1"/>
  <c r="J203" i="1"/>
  <c r="J207" i="1"/>
  <c r="J208" i="1"/>
  <c r="J209" i="1"/>
  <c r="J216" i="1"/>
  <c r="J217" i="1"/>
  <c r="J218" i="1"/>
  <c r="J219" i="1"/>
  <c r="J220" i="1"/>
  <c r="J245" i="1"/>
  <c r="J246" i="1"/>
  <c r="J247" i="1"/>
  <c r="J248" i="1"/>
  <c r="J250" i="1"/>
  <c r="J251" i="1"/>
  <c r="J252" i="1"/>
  <c r="J255" i="1"/>
  <c r="J256" i="1"/>
  <c r="J257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K342" i="1"/>
  <c r="L342" i="1" s="1"/>
  <c r="K341" i="1"/>
  <c r="L341" i="1" s="1"/>
  <c r="K340" i="1"/>
  <c r="L340" i="1" s="1"/>
  <c r="K339" i="1"/>
  <c r="L339" i="1" s="1"/>
  <c r="K338" i="1"/>
  <c r="L338" i="1" s="1"/>
  <c r="K337" i="1"/>
  <c r="L337" i="1" s="1"/>
  <c r="K336" i="1"/>
  <c r="L336" i="1" s="1"/>
  <c r="K335" i="1"/>
  <c r="L335" i="1" s="1"/>
  <c r="K334" i="1"/>
  <c r="L334" i="1" s="1"/>
  <c r="K333" i="1"/>
  <c r="L333" i="1" s="1"/>
  <c r="K332" i="1"/>
  <c r="L332" i="1" s="1"/>
  <c r="K331" i="1"/>
  <c r="L331" i="1" s="1"/>
  <c r="K330" i="1"/>
  <c r="L330" i="1" s="1"/>
  <c r="K329" i="1"/>
  <c r="L329" i="1" s="1"/>
  <c r="K328" i="1"/>
  <c r="L328" i="1" s="1"/>
  <c r="K327" i="1"/>
  <c r="L327" i="1" s="1"/>
  <c r="K326" i="1"/>
  <c r="L326" i="1" s="1"/>
  <c r="K325" i="1"/>
  <c r="L325" i="1" s="1"/>
  <c r="K324" i="1"/>
  <c r="L324" i="1" s="1"/>
  <c r="K323" i="1"/>
  <c r="L323" i="1" s="1"/>
  <c r="K322" i="1"/>
  <c r="L322" i="1" s="1"/>
  <c r="K321" i="1"/>
  <c r="L321" i="1" s="1"/>
  <c r="K320" i="1"/>
  <c r="L320" i="1" s="1"/>
  <c r="K319" i="1"/>
  <c r="L319" i="1" s="1"/>
  <c r="K318" i="1"/>
  <c r="L318" i="1" s="1"/>
  <c r="K317" i="1"/>
  <c r="L317" i="1" s="1"/>
  <c r="K316" i="1"/>
  <c r="L316" i="1" s="1"/>
  <c r="K315" i="1"/>
  <c r="L315" i="1" s="1"/>
  <c r="K314" i="1"/>
  <c r="L314" i="1" s="1"/>
  <c r="K313" i="1"/>
  <c r="L313" i="1" s="1"/>
  <c r="K312" i="1"/>
  <c r="L312" i="1" s="1"/>
  <c r="K311" i="1"/>
  <c r="L311" i="1" s="1"/>
  <c r="K310" i="1"/>
  <c r="L310" i="1" s="1"/>
  <c r="K309" i="1"/>
  <c r="L309" i="1" s="1"/>
  <c r="K308" i="1"/>
  <c r="L308" i="1" s="1"/>
  <c r="K307" i="1"/>
  <c r="L307" i="1" s="1"/>
  <c r="K306" i="1"/>
  <c r="L306" i="1" s="1"/>
  <c r="K305" i="1"/>
  <c r="L305" i="1" s="1"/>
  <c r="K304" i="1"/>
  <c r="L304" i="1" s="1"/>
  <c r="K303" i="1"/>
  <c r="L303" i="1" s="1"/>
  <c r="K302" i="1"/>
  <c r="L302" i="1" s="1"/>
  <c r="K301" i="1"/>
  <c r="L301" i="1" s="1"/>
  <c r="K300" i="1"/>
  <c r="L300" i="1" s="1"/>
  <c r="K299" i="1"/>
  <c r="L299" i="1" s="1"/>
  <c r="K298" i="1"/>
  <c r="L298" i="1" s="1"/>
  <c r="K297" i="1"/>
  <c r="L297" i="1" s="1"/>
  <c r="K296" i="1"/>
  <c r="L296" i="1" s="1"/>
  <c r="K295" i="1"/>
  <c r="L295" i="1" s="1"/>
  <c r="K294" i="1"/>
  <c r="L294" i="1" s="1"/>
  <c r="K293" i="1"/>
  <c r="L293" i="1" s="1"/>
  <c r="K292" i="1"/>
  <c r="L292" i="1" s="1"/>
  <c r="K291" i="1"/>
  <c r="L291" i="1" s="1"/>
  <c r="K290" i="1"/>
  <c r="L290" i="1" s="1"/>
  <c r="K289" i="1"/>
  <c r="L289" i="1" s="1"/>
  <c r="K288" i="1"/>
  <c r="L288" i="1" s="1"/>
  <c r="K287" i="1"/>
  <c r="L287" i="1" s="1"/>
  <c r="K286" i="1"/>
  <c r="L286" i="1" s="1"/>
  <c r="K285" i="1"/>
  <c r="L285" i="1" s="1"/>
  <c r="K284" i="1"/>
  <c r="L284" i="1" s="1"/>
  <c r="K283" i="1"/>
  <c r="L283" i="1" s="1"/>
  <c r="K282" i="1"/>
  <c r="L282" i="1" s="1"/>
  <c r="K281" i="1"/>
  <c r="L281" i="1" s="1"/>
  <c r="K280" i="1"/>
  <c r="L280" i="1" s="1"/>
  <c r="K279" i="1"/>
  <c r="L279" i="1" s="1"/>
  <c r="K278" i="1"/>
  <c r="L278" i="1" s="1"/>
  <c r="K277" i="1"/>
  <c r="L277" i="1" s="1"/>
  <c r="K276" i="1"/>
  <c r="L276" i="1" s="1"/>
  <c r="K275" i="1"/>
  <c r="L275" i="1" s="1"/>
  <c r="K274" i="1"/>
  <c r="L274" i="1" s="1"/>
  <c r="K273" i="1"/>
  <c r="L273" i="1" s="1"/>
  <c r="K272" i="1"/>
  <c r="L272" i="1" s="1"/>
  <c r="K271" i="1"/>
  <c r="L271" i="1" s="1"/>
  <c r="K270" i="1"/>
  <c r="L270" i="1" s="1"/>
  <c r="K269" i="1"/>
  <c r="L269" i="1" s="1"/>
  <c r="K268" i="1"/>
  <c r="L268" i="1" s="1"/>
  <c r="K267" i="1"/>
  <c r="L267" i="1" s="1"/>
  <c r="K266" i="1"/>
  <c r="L266" i="1" s="1"/>
  <c r="K265" i="1"/>
  <c r="L265" i="1" s="1"/>
  <c r="K264" i="1"/>
  <c r="L264" i="1" s="1"/>
  <c r="K263" i="1"/>
  <c r="L263" i="1" s="1"/>
  <c r="K262" i="1"/>
  <c r="L262" i="1" s="1"/>
  <c r="K261" i="1"/>
  <c r="L261" i="1" s="1"/>
  <c r="K260" i="1"/>
  <c r="L260" i="1" s="1"/>
  <c r="K259" i="1"/>
  <c r="L259" i="1" s="1"/>
  <c r="K257" i="1"/>
  <c r="L257" i="1" s="1"/>
  <c r="K256" i="1"/>
  <c r="L256" i="1" s="1"/>
  <c r="K255" i="1"/>
  <c r="L255" i="1" s="1"/>
  <c r="K252" i="1"/>
  <c r="L252" i="1" s="1"/>
  <c r="K251" i="1"/>
  <c r="L251" i="1" s="1"/>
  <c r="K250" i="1"/>
  <c r="L250" i="1" s="1"/>
  <c r="K248" i="1"/>
  <c r="L248" i="1" s="1"/>
  <c r="K247" i="1"/>
  <c r="L247" i="1" s="1"/>
  <c r="K246" i="1"/>
  <c r="L246" i="1" s="1"/>
  <c r="K245" i="1"/>
  <c r="L245" i="1" s="1"/>
  <c r="K220" i="1"/>
  <c r="L220" i="1" s="1"/>
  <c r="K219" i="1"/>
  <c r="L219" i="1" s="1"/>
  <c r="K218" i="1"/>
  <c r="L218" i="1" s="1"/>
  <c r="K217" i="1"/>
  <c r="L217" i="1" s="1"/>
  <c r="K216" i="1"/>
  <c r="L216" i="1" s="1"/>
  <c r="K209" i="1"/>
  <c r="L209" i="1" s="1"/>
  <c r="K208" i="1"/>
  <c r="L208" i="1" s="1"/>
  <c r="K207" i="1"/>
  <c r="L207" i="1" s="1"/>
  <c r="K203" i="1"/>
  <c r="L203" i="1" s="1"/>
  <c r="K202" i="1"/>
  <c r="L202" i="1" s="1"/>
  <c r="K201" i="1"/>
  <c r="L201" i="1" s="1"/>
  <c r="K200" i="1"/>
  <c r="L200" i="1" s="1"/>
  <c r="K173" i="1"/>
  <c r="L173" i="1" s="1"/>
  <c r="K172" i="1"/>
  <c r="L172" i="1" s="1"/>
  <c r="K171" i="1"/>
  <c r="L171" i="1" s="1"/>
  <c r="K170" i="1"/>
  <c r="L170" i="1" s="1"/>
  <c r="K169" i="1"/>
  <c r="L169" i="1" s="1"/>
  <c r="K166" i="1"/>
  <c r="L166" i="1" s="1"/>
  <c r="K165" i="1"/>
  <c r="L165" i="1" s="1"/>
  <c r="K142" i="1"/>
  <c r="L142" i="1" s="1"/>
  <c r="K141" i="1"/>
  <c r="L141" i="1" s="1"/>
  <c r="K140" i="1"/>
  <c r="L140" i="1" s="1"/>
  <c r="K139" i="1"/>
  <c r="L139" i="1" s="1"/>
  <c r="K132" i="1"/>
  <c r="L132" i="1" s="1"/>
  <c r="K131" i="1"/>
  <c r="L131" i="1" s="1"/>
  <c r="K130" i="1"/>
  <c r="L130" i="1" s="1"/>
  <c r="K129" i="1"/>
  <c r="L129" i="1" s="1"/>
  <c r="K126" i="1"/>
  <c r="L126" i="1" s="1"/>
  <c r="K125" i="1"/>
  <c r="L125" i="1" s="1"/>
  <c r="K124" i="1"/>
  <c r="L124" i="1" s="1"/>
  <c r="K123" i="1"/>
  <c r="L123" i="1" s="1"/>
  <c r="K122" i="1"/>
  <c r="L122" i="1" s="1"/>
  <c r="K109" i="1"/>
  <c r="L109" i="1" s="1"/>
  <c r="K108" i="1"/>
  <c r="L108" i="1" s="1"/>
  <c r="K107" i="1"/>
  <c r="L107" i="1" s="1"/>
  <c r="K106" i="1"/>
  <c r="L106" i="1" s="1"/>
  <c r="K99" i="1"/>
  <c r="L99" i="1" s="1"/>
  <c r="K98" i="1"/>
  <c r="L98" i="1" s="1"/>
  <c r="K97" i="1"/>
  <c r="L97" i="1" s="1"/>
  <c r="K83" i="1"/>
  <c r="L83" i="1" s="1"/>
  <c r="K82" i="1"/>
  <c r="L82" i="1" s="1"/>
  <c r="K81" i="1"/>
  <c r="L81" i="1" s="1"/>
  <c r="K80" i="1"/>
  <c r="L80" i="1" s="1"/>
  <c r="K79" i="1"/>
  <c r="L79" i="1" s="1"/>
  <c r="K78" i="1"/>
  <c r="L78" i="1" s="1"/>
  <c r="K77" i="1"/>
  <c r="L77" i="1" s="1"/>
  <c r="K74" i="1"/>
  <c r="L74" i="1" s="1"/>
  <c r="K73" i="1"/>
  <c r="L73" i="1" s="1"/>
  <c r="K72" i="1"/>
  <c r="L72" i="1" s="1"/>
  <c r="K48" i="1"/>
  <c r="L48" i="1" s="1"/>
  <c r="K47" i="1"/>
  <c r="L47" i="1" s="1"/>
  <c r="K46" i="1"/>
  <c r="L46" i="1" s="1"/>
  <c r="K45" i="1"/>
  <c r="L45" i="1" s="1"/>
  <c r="G5" i="1"/>
  <c r="H5" i="1" s="1"/>
  <c r="G6" i="1"/>
  <c r="H6" i="1" s="1"/>
  <c r="G7" i="1"/>
  <c r="H7" i="1" s="1"/>
  <c r="R7" i="1" s="1"/>
  <c r="G8" i="1"/>
  <c r="H8" i="1" s="1"/>
  <c r="N8" i="1" s="1"/>
  <c r="G9" i="1"/>
  <c r="H9" i="1" s="1"/>
  <c r="G10" i="1"/>
  <c r="H10" i="1" s="1"/>
  <c r="G11" i="1"/>
  <c r="H11" i="1" s="1"/>
  <c r="R11" i="1" s="1"/>
  <c r="G12" i="1"/>
  <c r="H12" i="1" s="1"/>
  <c r="R12" i="1" s="1"/>
  <c r="G13" i="1"/>
  <c r="H13" i="1" s="1"/>
  <c r="G14" i="1"/>
  <c r="H14" i="1" s="1"/>
  <c r="G15" i="1"/>
  <c r="H15" i="1" s="1"/>
  <c r="R15" i="1" s="1"/>
  <c r="G16" i="1"/>
  <c r="H16" i="1" s="1"/>
  <c r="G17" i="1"/>
  <c r="H17" i="1" s="1"/>
  <c r="G18" i="1"/>
  <c r="H18" i="1" s="1"/>
  <c r="G19" i="1"/>
  <c r="H19" i="1" s="1"/>
  <c r="R19" i="1" s="1"/>
  <c r="G20" i="1"/>
  <c r="H20" i="1" s="1"/>
  <c r="R20" i="1" s="1"/>
  <c r="G21" i="1"/>
  <c r="H21" i="1" s="1"/>
  <c r="G22" i="1"/>
  <c r="H22" i="1" s="1"/>
  <c r="G23" i="1"/>
  <c r="H23" i="1" s="1"/>
  <c r="R23" i="1" s="1"/>
  <c r="G24" i="1"/>
  <c r="H24" i="1" s="1"/>
  <c r="R24" i="1" s="1"/>
  <c r="S24" i="1" s="1"/>
  <c r="T24" i="1" s="1"/>
  <c r="G25" i="1"/>
  <c r="H25" i="1" s="1"/>
  <c r="G26" i="1"/>
  <c r="H26" i="1" s="1"/>
  <c r="R26" i="1" s="1"/>
  <c r="G27" i="1"/>
  <c r="H27" i="1" s="1"/>
  <c r="R27" i="1" s="1"/>
  <c r="G28" i="1"/>
  <c r="H28" i="1" s="1"/>
  <c r="R28" i="1" s="1"/>
  <c r="G29" i="1"/>
  <c r="H29" i="1" s="1"/>
  <c r="G30" i="1"/>
  <c r="H30" i="1" s="1"/>
  <c r="G31" i="1"/>
  <c r="H31" i="1" s="1"/>
  <c r="R31" i="1" s="1"/>
  <c r="G32" i="1"/>
  <c r="H32" i="1" s="1"/>
  <c r="K32" i="1" s="1"/>
  <c r="L32" i="1" s="1"/>
  <c r="G33" i="1"/>
  <c r="H33" i="1" s="1"/>
  <c r="G34" i="1"/>
  <c r="H34" i="1" s="1"/>
  <c r="G35" i="1"/>
  <c r="H35" i="1" s="1"/>
  <c r="R35" i="1" s="1"/>
  <c r="G36" i="1"/>
  <c r="H36" i="1" s="1"/>
  <c r="R36" i="1" s="1"/>
  <c r="S36" i="1" s="1"/>
  <c r="T36" i="1" s="1"/>
  <c r="G37" i="1"/>
  <c r="H37" i="1" s="1"/>
  <c r="G38" i="1"/>
  <c r="H38" i="1" s="1"/>
  <c r="G39" i="1"/>
  <c r="H39" i="1" s="1"/>
  <c r="R39" i="1" s="1"/>
  <c r="G40" i="1"/>
  <c r="H40" i="1" s="1"/>
  <c r="R40" i="1" s="1"/>
  <c r="S40" i="1" s="1"/>
  <c r="T40" i="1" s="1"/>
  <c r="G41" i="1"/>
  <c r="H41" i="1" s="1"/>
  <c r="G42" i="1"/>
  <c r="H42" i="1" s="1"/>
  <c r="R42" i="1" s="1"/>
  <c r="G43" i="1"/>
  <c r="H43" i="1" s="1"/>
  <c r="R43" i="1" s="1"/>
  <c r="G44" i="1"/>
  <c r="H44" i="1" s="1"/>
  <c r="G49" i="1"/>
  <c r="H49" i="1" s="1"/>
  <c r="G50" i="1"/>
  <c r="H50" i="1" s="1"/>
  <c r="G51" i="1"/>
  <c r="H51" i="1" s="1"/>
  <c r="R51" i="1" s="1"/>
  <c r="G52" i="1"/>
  <c r="H52" i="1" s="1"/>
  <c r="K52" i="1" s="1"/>
  <c r="L52" i="1" s="1"/>
  <c r="G53" i="1"/>
  <c r="H53" i="1" s="1"/>
  <c r="G54" i="1"/>
  <c r="H54" i="1" s="1"/>
  <c r="G55" i="1"/>
  <c r="H55" i="1" s="1"/>
  <c r="R55" i="1" s="1"/>
  <c r="G56" i="1"/>
  <c r="H56" i="1" s="1"/>
  <c r="R56" i="1" s="1"/>
  <c r="S56" i="1" s="1"/>
  <c r="T56" i="1" s="1"/>
  <c r="G57" i="1"/>
  <c r="H57" i="1" s="1"/>
  <c r="G58" i="1"/>
  <c r="H58" i="1" s="1"/>
  <c r="R58" i="1" s="1"/>
  <c r="G59" i="1"/>
  <c r="H59" i="1" s="1"/>
  <c r="R59" i="1" s="1"/>
  <c r="G60" i="1"/>
  <c r="H60" i="1" s="1"/>
  <c r="R60" i="1" s="1"/>
  <c r="G61" i="1"/>
  <c r="H61" i="1" s="1"/>
  <c r="G62" i="1"/>
  <c r="H62" i="1" s="1"/>
  <c r="G63" i="1"/>
  <c r="H63" i="1" s="1"/>
  <c r="R63" i="1" s="1"/>
  <c r="G64" i="1"/>
  <c r="H64" i="1" s="1"/>
  <c r="R64" i="1" s="1"/>
  <c r="G65" i="1"/>
  <c r="H65" i="1" s="1"/>
  <c r="G66" i="1"/>
  <c r="H66" i="1" s="1"/>
  <c r="G67" i="1"/>
  <c r="H67" i="1" s="1"/>
  <c r="R67" i="1" s="1"/>
  <c r="G68" i="1"/>
  <c r="H68" i="1" s="1"/>
  <c r="K68" i="1" s="1"/>
  <c r="L68" i="1" s="1"/>
  <c r="G69" i="1"/>
  <c r="H69" i="1" s="1"/>
  <c r="G70" i="1"/>
  <c r="H70" i="1" s="1"/>
  <c r="G71" i="1"/>
  <c r="H71" i="1" s="1"/>
  <c r="R71" i="1" s="1"/>
  <c r="G75" i="1"/>
  <c r="H75" i="1" s="1"/>
  <c r="R75" i="1" s="1"/>
  <c r="G76" i="1"/>
  <c r="H76" i="1" s="1"/>
  <c r="G84" i="1"/>
  <c r="H84" i="1" s="1"/>
  <c r="R84" i="1" s="1"/>
  <c r="G85" i="1"/>
  <c r="H85" i="1" s="1"/>
  <c r="G86" i="1"/>
  <c r="H86" i="1" s="1"/>
  <c r="R86" i="1" s="1"/>
  <c r="G87" i="1"/>
  <c r="H87" i="1" s="1"/>
  <c r="G88" i="1"/>
  <c r="H88" i="1" s="1"/>
  <c r="G89" i="1"/>
  <c r="H89" i="1" s="1"/>
  <c r="G90" i="1"/>
  <c r="H90" i="1" s="1"/>
  <c r="R90" i="1" s="1"/>
  <c r="G91" i="1"/>
  <c r="H91" i="1" s="1"/>
  <c r="G92" i="1"/>
  <c r="H92" i="1" s="1"/>
  <c r="G93" i="1"/>
  <c r="H93" i="1" s="1"/>
  <c r="G94" i="1"/>
  <c r="H94" i="1" s="1"/>
  <c r="R94" i="1" s="1"/>
  <c r="G95" i="1"/>
  <c r="H95" i="1" s="1"/>
  <c r="R95" i="1" s="1"/>
  <c r="G96" i="1"/>
  <c r="H96" i="1" s="1"/>
  <c r="G100" i="1"/>
  <c r="H100" i="1" s="1"/>
  <c r="K100" i="1" s="1"/>
  <c r="L100" i="1" s="1"/>
  <c r="G101" i="1"/>
  <c r="H101" i="1" s="1"/>
  <c r="G102" i="1"/>
  <c r="H102" i="1" s="1"/>
  <c r="G103" i="1"/>
  <c r="H103" i="1" s="1"/>
  <c r="G104" i="1"/>
  <c r="H104" i="1" s="1"/>
  <c r="R104" i="1" s="1"/>
  <c r="S104" i="1" s="1"/>
  <c r="T104" i="1" s="1"/>
  <c r="G105" i="1"/>
  <c r="H105" i="1" s="1"/>
  <c r="G110" i="1"/>
  <c r="H110" i="1" s="1"/>
  <c r="G111" i="1"/>
  <c r="H111" i="1" s="1"/>
  <c r="R111" i="1" s="1"/>
  <c r="G112" i="1"/>
  <c r="H112" i="1" s="1"/>
  <c r="R112" i="1" s="1"/>
  <c r="G113" i="1"/>
  <c r="H113" i="1" s="1"/>
  <c r="G114" i="1"/>
  <c r="H114" i="1" s="1"/>
  <c r="G115" i="1"/>
  <c r="H115" i="1" s="1"/>
  <c r="G116" i="1"/>
  <c r="H116" i="1" s="1"/>
  <c r="R116" i="1" s="1"/>
  <c r="S116" i="1" s="1"/>
  <c r="T116" i="1" s="1"/>
  <c r="G117" i="1"/>
  <c r="H117" i="1" s="1"/>
  <c r="G118" i="1"/>
  <c r="H118" i="1" s="1"/>
  <c r="G119" i="1"/>
  <c r="H119" i="1" s="1"/>
  <c r="G120" i="1"/>
  <c r="H120" i="1" s="1"/>
  <c r="R120" i="1" s="1"/>
  <c r="S120" i="1" s="1"/>
  <c r="T120" i="1" s="1"/>
  <c r="G121" i="1"/>
  <c r="H121" i="1" s="1"/>
  <c r="G127" i="1"/>
  <c r="H127" i="1" s="1"/>
  <c r="R127" i="1" s="1"/>
  <c r="G128" i="1"/>
  <c r="H128" i="1" s="1"/>
  <c r="G133" i="1"/>
  <c r="H133" i="1" s="1"/>
  <c r="G134" i="1"/>
  <c r="H134" i="1" s="1"/>
  <c r="R134" i="1" s="1"/>
  <c r="G135" i="1"/>
  <c r="H135" i="1" s="1"/>
  <c r="G136" i="1"/>
  <c r="H136" i="1" s="1"/>
  <c r="G137" i="1"/>
  <c r="H137" i="1" s="1"/>
  <c r="G138" i="1"/>
  <c r="H138" i="1" s="1"/>
  <c r="R138" i="1" s="1"/>
  <c r="G143" i="1"/>
  <c r="H143" i="1" s="1"/>
  <c r="R143" i="1" s="1"/>
  <c r="G144" i="1"/>
  <c r="H144" i="1" s="1"/>
  <c r="G145" i="1"/>
  <c r="H145" i="1" s="1"/>
  <c r="G146" i="1"/>
  <c r="H146" i="1" s="1"/>
  <c r="R146" i="1" s="1"/>
  <c r="G147" i="1"/>
  <c r="H147" i="1" s="1"/>
  <c r="G148" i="1"/>
  <c r="H148" i="1" s="1"/>
  <c r="K148" i="1" s="1"/>
  <c r="L148" i="1" s="1"/>
  <c r="G149" i="1"/>
  <c r="H149" i="1" s="1"/>
  <c r="G150" i="1"/>
  <c r="H150" i="1" s="1"/>
  <c r="R150" i="1" s="1"/>
  <c r="G151" i="1"/>
  <c r="H151" i="1" s="1"/>
  <c r="G152" i="1"/>
  <c r="H152" i="1" s="1"/>
  <c r="G153" i="1"/>
  <c r="H153" i="1" s="1"/>
  <c r="G154" i="1"/>
  <c r="H154" i="1" s="1"/>
  <c r="R154" i="1" s="1"/>
  <c r="G155" i="1"/>
  <c r="H155" i="1" s="1"/>
  <c r="G156" i="1"/>
  <c r="H156" i="1" s="1"/>
  <c r="G157" i="1"/>
  <c r="H157" i="1" s="1"/>
  <c r="G158" i="1"/>
  <c r="H158" i="1" s="1"/>
  <c r="R158" i="1" s="1"/>
  <c r="G159" i="1"/>
  <c r="H159" i="1" s="1"/>
  <c r="R159" i="1" s="1"/>
  <c r="G160" i="1"/>
  <c r="H160" i="1" s="1"/>
  <c r="G161" i="1"/>
  <c r="H161" i="1" s="1"/>
  <c r="G162" i="1"/>
  <c r="H162" i="1" s="1"/>
  <c r="R162" i="1" s="1"/>
  <c r="G163" i="1"/>
  <c r="H163" i="1" s="1"/>
  <c r="G164" i="1"/>
  <c r="H164" i="1" s="1"/>
  <c r="K164" i="1" s="1"/>
  <c r="L164" i="1" s="1"/>
  <c r="G167" i="1"/>
  <c r="H167" i="1" s="1"/>
  <c r="R167" i="1" s="1"/>
  <c r="G168" i="1"/>
  <c r="H168" i="1" s="1"/>
  <c r="R168" i="1" s="1"/>
  <c r="S168" i="1" s="1"/>
  <c r="T168" i="1" s="1"/>
  <c r="G174" i="1"/>
  <c r="H174" i="1" s="1"/>
  <c r="G175" i="1"/>
  <c r="H175" i="1" s="1"/>
  <c r="J175" i="1" s="1"/>
  <c r="G176" i="1"/>
  <c r="H176" i="1" s="1"/>
  <c r="R176" i="1" s="1"/>
  <c r="G177" i="1"/>
  <c r="H177" i="1" s="1"/>
  <c r="G178" i="1"/>
  <c r="H178" i="1" s="1"/>
  <c r="G179" i="1"/>
  <c r="H179" i="1" s="1"/>
  <c r="G180" i="1"/>
  <c r="H180" i="1" s="1"/>
  <c r="R180" i="1" s="1"/>
  <c r="S180" i="1" s="1"/>
  <c r="T180" i="1" s="1"/>
  <c r="G181" i="1"/>
  <c r="H181" i="1" s="1"/>
  <c r="G182" i="1"/>
  <c r="H182" i="1" s="1"/>
  <c r="G183" i="1"/>
  <c r="H183" i="1" s="1"/>
  <c r="G184" i="1"/>
  <c r="H184" i="1" s="1"/>
  <c r="R184" i="1" s="1"/>
  <c r="S184" i="1" s="1"/>
  <c r="T184" i="1" s="1"/>
  <c r="G185" i="1"/>
  <c r="H185" i="1" s="1"/>
  <c r="G186" i="1"/>
  <c r="H186" i="1" s="1"/>
  <c r="R186" i="1" s="1"/>
  <c r="G187" i="1"/>
  <c r="H187" i="1" s="1"/>
  <c r="G188" i="1"/>
  <c r="H188" i="1" s="1"/>
  <c r="R188" i="1" s="1"/>
  <c r="S188" i="1" s="1"/>
  <c r="T188" i="1" s="1"/>
  <c r="G189" i="1"/>
  <c r="H189" i="1" s="1"/>
  <c r="G190" i="1"/>
  <c r="H190" i="1" s="1"/>
  <c r="R190" i="1" s="1"/>
  <c r="G191" i="1"/>
  <c r="H191" i="1" s="1"/>
  <c r="R191" i="1" s="1"/>
  <c r="G192" i="1"/>
  <c r="H192" i="1" s="1"/>
  <c r="R192" i="1" s="1"/>
  <c r="G193" i="1"/>
  <c r="H193" i="1" s="1"/>
  <c r="G194" i="1"/>
  <c r="H194" i="1" s="1"/>
  <c r="G195" i="1"/>
  <c r="H195" i="1" s="1"/>
  <c r="N195" i="1" s="1"/>
  <c r="G196" i="1"/>
  <c r="H196" i="1" s="1"/>
  <c r="R196" i="1" s="1"/>
  <c r="S196" i="1" s="1"/>
  <c r="T196" i="1" s="1"/>
  <c r="G197" i="1"/>
  <c r="H197" i="1" s="1"/>
  <c r="G198" i="1"/>
  <c r="H198" i="1" s="1"/>
  <c r="G199" i="1"/>
  <c r="H199" i="1" s="1"/>
  <c r="G204" i="1"/>
  <c r="H204" i="1" s="1"/>
  <c r="R204" i="1" s="1"/>
  <c r="S204" i="1" s="1"/>
  <c r="T204" i="1" s="1"/>
  <c r="G205" i="1"/>
  <c r="H205" i="1" s="1"/>
  <c r="G206" i="1"/>
  <c r="H206" i="1" s="1"/>
  <c r="R206" i="1" s="1"/>
  <c r="G210" i="1"/>
  <c r="H210" i="1" s="1"/>
  <c r="G211" i="1"/>
  <c r="H211" i="1" s="1"/>
  <c r="R211" i="1" s="1"/>
  <c r="G212" i="1"/>
  <c r="H212" i="1" s="1"/>
  <c r="N212" i="1" s="1"/>
  <c r="G213" i="1"/>
  <c r="H213" i="1" s="1"/>
  <c r="G214" i="1"/>
  <c r="H214" i="1" s="1"/>
  <c r="G215" i="1"/>
  <c r="H215" i="1" s="1"/>
  <c r="R215" i="1" s="1"/>
  <c r="G221" i="1"/>
  <c r="H221" i="1" s="1"/>
  <c r="G222" i="1"/>
  <c r="H222" i="1" s="1"/>
  <c r="R222" i="1" s="1"/>
  <c r="G223" i="1"/>
  <c r="H223" i="1" s="1"/>
  <c r="J223" i="1" s="1"/>
  <c r="G224" i="1"/>
  <c r="H224" i="1" s="1"/>
  <c r="R224" i="1" s="1"/>
  <c r="G225" i="1"/>
  <c r="H225" i="1" s="1"/>
  <c r="G226" i="1"/>
  <c r="H226" i="1" s="1"/>
  <c r="G227" i="1"/>
  <c r="H227" i="1" s="1"/>
  <c r="N227" i="1" s="1"/>
  <c r="G228" i="1"/>
  <c r="H228" i="1" s="1"/>
  <c r="R228" i="1" s="1"/>
  <c r="S228" i="1" s="1"/>
  <c r="T228" i="1" s="1"/>
  <c r="G229" i="1"/>
  <c r="H229" i="1" s="1"/>
  <c r="G230" i="1"/>
  <c r="H230" i="1" s="1"/>
  <c r="G231" i="1"/>
  <c r="H231" i="1" s="1"/>
  <c r="G232" i="1"/>
  <c r="H232" i="1" s="1"/>
  <c r="R232" i="1" s="1"/>
  <c r="S232" i="1" s="1"/>
  <c r="T232" i="1" s="1"/>
  <c r="G233" i="1"/>
  <c r="H233" i="1" s="1"/>
  <c r="G234" i="1"/>
  <c r="H234" i="1" s="1"/>
  <c r="R234" i="1" s="1"/>
  <c r="G235" i="1"/>
  <c r="H235" i="1" s="1"/>
  <c r="G236" i="1"/>
  <c r="H236" i="1" s="1"/>
  <c r="R236" i="1" s="1"/>
  <c r="S236" i="1" s="1"/>
  <c r="T236" i="1" s="1"/>
  <c r="G237" i="1"/>
  <c r="H237" i="1" s="1"/>
  <c r="G238" i="1"/>
  <c r="H238" i="1" s="1"/>
  <c r="R238" i="1" s="1"/>
  <c r="G239" i="1"/>
  <c r="H239" i="1" s="1"/>
  <c r="J239" i="1" s="1"/>
  <c r="G240" i="1"/>
  <c r="H240" i="1" s="1"/>
  <c r="G241" i="1"/>
  <c r="H241" i="1" s="1"/>
  <c r="G242" i="1"/>
  <c r="H242" i="1" s="1"/>
  <c r="G243" i="1"/>
  <c r="H243" i="1" s="1"/>
  <c r="R243" i="1" s="1"/>
  <c r="G244" i="1"/>
  <c r="H244" i="1" s="1"/>
  <c r="R244" i="1" s="1"/>
  <c r="S244" i="1" s="1"/>
  <c r="T244" i="1" s="1"/>
  <c r="G249" i="1"/>
  <c r="H249" i="1" s="1"/>
  <c r="G253" i="1"/>
  <c r="H253" i="1" s="1"/>
  <c r="G254" i="1"/>
  <c r="H254" i="1" s="1"/>
  <c r="R254" i="1" s="1"/>
  <c r="G258" i="1"/>
  <c r="H258" i="1" s="1"/>
  <c r="R258" i="1" s="1"/>
  <c r="G4" i="1"/>
  <c r="H4" i="1" s="1"/>
  <c r="R4" i="1" s="1"/>
  <c r="S191" i="1" l="1"/>
  <c r="T191" i="1" s="1"/>
  <c r="S154" i="1"/>
  <c r="T154" i="1" s="1"/>
  <c r="S35" i="1"/>
  <c r="T35" i="1" s="1"/>
  <c r="S71" i="1"/>
  <c r="T71" i="1" s="1"/>
  <c r="S67" i="1"/>
  <c r="T67" i="1" s="1"/>
  <c r="R100" i="1"/>
  <c r="S100" i="1" s="1"/>
  <c r="T100" i="1" s="1"/>
  <c r="S215" i="1"/>
  <c r="T215" i="1" s="1"/>
  <c r="S51" i="1"/>
  <c r="T51" i="1" s="1"/>
  <c r="S20" i="1"/>
  <c r="T20" i="1" s="1"/>
  <c r="S31" i="1"/>
  <c r="T31" i="1" s="1"/>
  <c r="S211" i="1"/>
  <c r="T211" i="1" s="1"/>
  <c r="S94" i="1"/>
  <c r="T94" i="1" s="1"/>
  <c r="S19" i="1"/>
  <c r="T19" i="1" s="1"/>
  <c r="S60" i="1"/>
  <c r="T60" i="1" s="1"/>
  <c r="R44" i="1"/>
  <c r="S44" i="1" s="1"/>
  <c r="T44" i="1" s="1"/>
  <c r="S90" i="1"/>
  <c r="T90" i="1" s="1"/>
  <c r="S224" i="1"/>
  <c r="T224" i="1" s="1"/>
  <c r="S192" i="1"/>
  <c r="T192" i="1" s="1"/>
  <c r="S176" i="1"/>
  <c r="T176" i="1" s="1"/>
  <c r="S112" i="1"/>
  <c r="T112" i="1" s="1"/>
  <c r="R240" i="1"/>
  <c r="S240" i="1" s="1"/>
  <c r="T240" i="1" s="1"/>
  <c r="R8" i="1"/>
  <c r="S8" i="1" s="1"/>
  <c r="T8" i="1" s="1"/>
  <c r="S258" i="1"/>
  <c r="T258" i="1" s="1"/>
  <c r="S167" i="1"/>
  <c r="T167" i="1" s="1"/>
  <c r="S138" i="1"/>
  <c r="T138" i="1" s="1"/>
  <c r="S111" i="1"/>
  <c r="T111" i="1" s="1"/>
  <c r="S63" i="1"/>
  <c r="T63" i="1" s="1"/>
  <c r="S42" i="1"/>
  <c r="T42" i="1" s="1"/>
  <c r="S26" i="1"/>
  <c r="T26" i="1" s="1"/>
  <c r="S15" i="1"/>
  <c r="T15" i="1" s="1"/>
  <c r="S12" i="1"/>
  <c r="T12" i="1" s="1"/>
  <c r="R212" i="1"/>
  <c r="S212" i="1" s="1"/>
  <c r="T212" i="1" s="1"/>
  <c r="S158" i="1"/>
  <c r="T158" i="1" s="1"/>
  <c r="S55" i="1"/>
  <c r="T55" i="1" s="1"/>
  <c r="S39" i="1"/>
  <c r="T39" i="1" s="1"/>
  <c r="S23" i="1"/>
  <c r="T23" i="1" s="1"/>
  <c r="S7" i="1"/>
  <c r="T7" i="1" s="1"/>
  <c r="R253" i="1"/>
  <c r="S253" i="1"/>
  <c r="T253" i="1" s="1"/>
  <c r="R230" i="1"/>
  <c r="S230" i="1" s="1"/>
  <c r="T230" i="1" s="1"/>
  <c r="R213" i="1"/>
  <c r="S213" i="1" s="1"/>
  <c r="T213" i="1" s="1"/>
  <c r="R198" i="1"/>
  <c r="S198" i="1" s="1"/>
  <c r="T198" i="1" s="1"/>
  <c r="R182" i="1"/>
  <c r="S182" i="1" s="1"/>
  <c r="T182" i="1" s="1"/>
  <c r="R178" i="1"/>
  <c r="S178" i="1" s="1"/>
  <c r="T178" i="1" s="1"/>
  <c r="R163" i="1"/>
  <c r="S163" i="1" s="1"/>
  <c r="T163" i="1" s="1"/>
  <c r="R155" i="1"/>
  <c r="S155" i="1" s="1"/>
  <c r="T155" i="1" s="1"/>
  <c r="R147" i="1"/>
  <c r="S147" i="1" s="1"/>
  <c r="T147" i="1" s="1"/>
  <c r="R135" i="1"/>
  <c r="S135" i="1" s="1"/>
  <c r="T135" i="1" s="1"/>
  <c r="R118" i="1"/>
  <c r="S118" i="1" s="1"/>
  <c r="T118" i="1" s="1"/>
  <c r="R110" i="1"/>
  <c r="S110" i="1" s="1"/>
  <c r="T110" i="1" s="1"/>
  <c r="R87" i="1"/>
  <c r="S87" i="1" s="1"/>
  <c r="T87" i="1" s="1"/>
  <c r="R69" i="1"/>
  <c r="S69" i="1" s="1"/>
  <c r="T69" i="1" s="1"/>
  <c r="R61" i="1"/>
  <c r="S61" i="1" s="1"/>
  <c r="T61" i="1" s="1"/>
  <c r="R53" i="1"/>
  <c r="S53" i="1" s="1"/>
  <c r="T53" i="1" s="1"/>
  <c r="R41" i="1"/>
  <c r="S41" i="1" s="1"/>
  <c r="T41" i="1" s="1"/>
  <c r="R33" i="1"/>
  <c r="S33" i="1" s="1"/>
  <c r="T33" i="1" s="1"/>
  <c r="R25" i="1"/>
  <c r="S25" i="1" s="1"/>
  <c r="T25" i="1" s="1"/>
  <c r="R17" i="1"/>
  <c r="S17" i="1" s="1"/>
  <c r="T17" i="1" s="1"/>
  <c r="R5" i="1"/>
  <c r="S5" i="1" s="1"/>
  <c r="T5" i="1" s="1"/>
  <c r="S28" i="1"/>
  <c r="T28" i="1" s="1"/>
  <c r="R242" i="1"/>
  <c r="S242" i="1" s="1"/>
  <c r="T242" i="1" s="1"/>
  <c r="R226" i="1"/>
  <c r="S226" i="1" s="1"/>
  <c r="T226" i="1" s="1"/>
  <c r="R194" i="1"/>
  <c r="S194" i="1" s="1"/>
  <c r="T194" i="1" s="1"/>
  <c r="R174" i="1"/>
  <c r="S174" i="1"/>
  <c r="T174" i="1" s="1"/>
  <c r="R151" i="1"/>
  <c r="S151" i="1" s="1"/>
  <c r="T151" i="1" s="1"/>
  <c r="R114" i="1"/>
  <c r="S114" i="1" s="1"/>
  <c r="T114" i="1" s="1"/>
  <c r="R102" i="1"/>
  <c r="S102" i="1" s="1"/>
  <c r="T102" i="1" s="1"/>
  <c r="R91" i="1"/>
  <c r="S91" i="1" s="1"/>
  <c r="T91" i="1" s="1"/>
  <c r="R76" i="1"/>
  <c r="S76" i="1" s="1"/>
  <c r="T76" i="1" s="1"/>
  <c r="R65" i="1"/>
  <c r="S65" i="1" s="1"/>
  <c r="T65" i="1" s="1"/>
  <c r="R57" i="1"/>
  <c r="S57" i="1" s="1"/>
  <c r="T57" i="1" s="1"/>
  <c r="R49" i="1"/>
  <c r="S49" i="1" s="1"/>
  <c r="T49" i="1" s="1"/>
  <c r="R37" i="1"/>
  <c r="S37" i="1" s="1"/>
  <c r="T37" i="1" s="1"/>
  <c r="R29" i="1"/>
  <c r="S29" i="1" s="1"/>
  <c r="T29" i="1" s="1"/>
  <c r="R21" i="1"/>
  <c r="S21" i="1" s="1"/>
  <c r="T21" i="1" s="1"/>
  <c r="R13" i="1"/>
  <c r="S13" i="1" s="1"/>
  <c r="T13" i="1" s="1"/>
  <c r="R9" i="1"/>
  <c r="S9" i="1" s="1"/>
  <c r="T9" i="1" s="1"/>
  <c r="S95" i="1"/>
  <c r="T95" i="1" s="1"/>
  <c r="S64" i="1"/>
  <c r="T64" i="1" s="1"/>
  <c r="S238" i="1"/>
  <c r="T238" i="1" s="1"/>
  <c r="S190" i="1"/>
  <c r="T190" i="1" s="1"/>
  <c r="S159" i="1"/>
  <c r="T159" i="1" s="1"/>
  <c r="S143" i="1"/>
  <c r="T143" i="1" s="1"/>
  <c r="S127" i="1"/>
  <c r="T127" i="1" s="1"/>
  <c r="S234" i="1"/>
  <c r="T234" i="1" s="1"/>
  <c r="S186" i="1"/>
  <c r="T186" i="1" s="1"/>
  <c r="N235" i="1"/>
  <c r="O235" i="1" s="1"/>
  <c r="P235" i="1" s="1"/>
  <c r="J231" i="1"/>
  <c r="R214" i="1"/>
  <c r="S214" i="1" s="1"/>
  <c r="T214" i="1" s="1"/>
  <c r="R210" i="1"/>
  <c r="S210" i="1" s="1"/>
  <c r="T210" i="1" s="1"/>
  <c r="R199" i="1"/>
  <c r="S199" i="1" s="1"/>
  <c r="T199" i="1" s="1"/>
  <c r="N187" i="1"/>
  <c r="O187" i="1" s="1"/>
  <c r="P187" i="1" s="1"/>
  <c r="R183" i="1"/>
  <c r="S183" i="1" s="1"/>
  <c r="T183" i="1" s="1"/>
  <c r="J179" i="1"/>
  <c r="R160" i="1"/>
  <c r="S160" i="1" s="1"/>
  <c r="T160" i="1" s="1"/>
  <c r="R156" i="1"/>
  <c r="S156" i="1" s="1"/>
  <c r="T156" i="1" s="1"/>
  <c r="R152" i="1"/>
  <c r="S152" i="1" s="1"/>
  <c r="T152" i="1" s="1"/>
  <c r="R144" i="1"/>
  <c r="S144" i="1" s="1"/>
  <c r="T144" i="1" s="1"/>
  <c r="R136" i="1"/>
  <c r="S136" i="1" s="1"/>
  <c r="T136" i="1" s="1"/>
  <c r="R128" i="1"/>
  <c r="S128" i="1" s="1"/>
  <c r="T128" i="1" s="1"/>
  <c r="J119" i="1"/>
  <c r="R115" i="1"/>
  <c r="S115" i="1" s="1"/>
  <c r="T115" i="1" s="1"/>
  <c r="R103" i="1"/>
  <c r="S103" i="1" s="1"/>
  <c r="T103" i="1" s="1"/>
  <c r="K96" i="1"/>
  <c r="L96" i="1" s="1"/>
  <c r="R92" i="1"/>
  <c r="S92" i="1" s="1"/>
  <c r="T92" i="1" s="1"/>
  <c r="K88" i="1"/>
  <c r="L88" i="1" s="1"/>
  <c r="R70" i="1"/>
  <c r="S70" i="1" s="1"/>
  <c r="T70" i="1" s="1"/>
  <c r="R66" i="1"/>
  <c r="S66" i="1" s="1"/>
  <c r="T66" i="1" s="1"/>
  <c r="R62" i="1"/>
  <c r="S62" i="1" s="1"/>
  <c r="T62" i="1" s="1"/>
  <c r="R54" i="1"/>
  <c r="S54" i="1" s="1"/>
  <c r="T54" i="1" s="1"/>
  <c r="R50" i="1"/>
  <c r="S50" i="1" s="1"/>
  <c r="T50" i="1" s="1"/>
  <c r="R38" i="1"/>
  <c r="S38" i="1" s="1"/>
  <c r="T38" i="1" s="1"/>
  <c r="R34" i="1"/>
  <c r="S34" i="1" s="1"/>
  <c r="T34" i="1" s="1"/>
  <c r="R30" i="1"/>
  <c r="S30" i="1" s="1"/>
  <c r="T30" i="1" s="1"/>
  <c r="R22" i="1"/>
  <c r="S22" i="1" s="1"/>
  <c r="T22" i="1" s="1"/>
  <c r="R18" i="1"/>
  <c r="S18" i="1" s="1"/>
  <c r="T18" i="1" s="1"/>
  <c r="R14" i="1"/>
  <c r="S14" i="1" s="1"/>
  <c r="T14" i="1" s="1"/>
  <c r="R10" i="1"/>
  <c r="S10" i="1" s="1"/>
  <c r="T10" i="1" s="1"/>
  <c r="K6" i="1"/>
  <c r="L6" i="1" s="1"/>
  <c r="S254" i="1"/>
  <c r="T254" i="1" s="1"/>
  <c r="S243" i="1"/>
  <c r="T243" i="1" s="1"/>
  <c r="S222" i="1"/>
  <c r="T222" i="1" s="1"/>
  <c r="S206" i="1"/>
  <c r="T206" i="1" s="1"/>
  <c r="S84" i="1"/>
  <c r="T84" i="1" s="1"/>
  <c r="S58" i="1"/>
  <c r="T58" i="1" s="1"/>
  <c r="R249" i="1"/>
  <c r="S249" i="1" s="1"/>
  <c r="T249" i="1" s="1"/>
  <c r="R241" i="1"/>
  <c r="S241" i="1" s="1"/>
  <c r="T241" i="1" s="1"/>
  <c r="R237" i="1"/>
  <c r="S237" i="1" s="1"/>
  <c r="T237" i="1" s="1"/>
  <c r="J233" i="1"/>
  <c r="R229" i="1"/>
  <c r="S229" i="1" s="1"/>
  <c r="T229" i="1" s="1"/>
  <c r="J225" i="1"/>
  <c r="R221" i="1"/>
  <c r="S221" i="1" s="1"/>
  <c r="T221" i="1" s="1"/>
  <c r="R205" i="1"/>
  <c r="S205" i="1" s="1"/>
  <c r="T205" i="1" s="1"/>
  <c r="R197" i="1"/>
  <c r="S197" i="1" s="1"/>
  <c r="T197" i="1" s="1"/>
  <c r="R193" i="1"/>
  <c r="S193" i="1" s="1"/>
  <c r="T193" i="1" s="1"/>
  <c r="R189" i="1"/>
  <c r="S189" i="1" s="1"/>
  <c r="T189" i="1" s="1"/>
  <c r="R185" i="1"/>
  <c r="S185" i="1" s="1"/>
  <c r="T185" i="1" s="1"/>
  <c r="R181" i="1"/>
  <c r="S181" i="1" s="1"/>
  <c r="T181" i="1" s="1"/>
  <c r="R177" i="1"/>
  <c r="S177" i="1" s="1"/>
  <c r="T177" i="1" s="1"/>
  <c r="R121" i="1"/>
  <c r="S121" i="1" s="1"/>
  <c r="T121" i="1" s="1"/>
  <c r="R117" i="1"/>
  <c r="S117" i="1" s="1"/>
  <c r="T117" i="1" s="1"/>
  <c r="R113" i="1"/>
  <c r="S113" i="1" s="1"/>
  <c r="T113" i="1" s="1"/>
  <c r="R105" i="1"/>
  <c r="S105" i="1" s="1"/>
  <c r="T105" i="1" s="1"/>
  <c r="R101" i="1"/>
  <c r="S101" i="1" s="1"/>
  <c r="T101" i="1" s="1"/>
  <c r="S4" i="1"/>
  <c r="T4" i="1" s="1"/>
  <c r="S162" i="1"/>
  <c r="T162" i="1" s="1"/>
  <c r="S146" i="1"/>
  <c r="T146" i="1" s="1"/>
  <c r="R161" i="1"/>
  <c r="S161" i="1" s="1"/>
  <c r="T161" i="1" s="1"/>
  <c r="R157" i="1"/>
  <c r="S157" i="1" s="1"/>
  <c r="T157" i="1" s="1"/>
  <c r="R153" i="1"/>
  <c r="S153" i="1" s="1"/>
  <c r="T153" i="1" s="1"/>
  <c r="R149" i="1"/>
  <c r="S149" i="1" s="1"/>
  <c r="T149" i="1" s="1"/>
  <c r="R145" i="1"/>
  <c r="S145" i="1" s="1"/>
  <c r="T145" i="1" s="1"/>
  <c r="R137" i="1"/>
  <c r="S137" i="1" s="1"/>
  <c r="T137" i="1" s="1"/>
  <c r="R133" i="1"/>
  <c r="S133" i="1" s="1"/>
  <c r="T133" i="1" s="1"/>
  <c r="R93" i="1"/>
  <c r="S93" i="1" s="1"/>
  <c r="T93" i="1" s="1"/>
  <c r="R89" i="1"/>
  <c r="S89" i="1" s="1"/>
  <c r="T89" i="1" s="1"/>
  <c r="R85" i="1"/>
  <c r="S85" i="1" s="1"/>
  <c r="T85" i="1" s="1"/>
  <c r="O212" i="1"/>
  <c r="P212" i="1" s="1"/>
  <c r="R68" i="1"/>
  <c r="S68" i="1" s="1"/>
  <c r="T68" i="1" s="1"/>
  <c r="R52" i="1"/>
  <c r="S52" i="1" s="1"/>
  <c r="T52" i="1" s="1"/>
  <c r="R32" i="1"/>
  <c r="R16" i="1"/>
  <c r="S16" i="1" s="1"/>
  <c r="T16" i="1" s="1"/>
  <c r="S150" i="1"/>
  <c r="T150" i="1" s="1"/>
  <c r="S134" i="1"/>
  <c r="T134" i="1" s="1"/>
  <c r="S86" i="1"/>
  <c r="T86" i="1" s="1"/>
  <c r="S75" i="1"/>
  <c r="T75" i="1" s="1"/>
  <c r="S59" i="1"/>
  <c r="T59" i="1" s="1"/>
  <c r="S43" i="1"/>
  <c r="T43" i="1" s="1"/>
  <c r="S32" i="1"/>
  <c r="T32" i="1" s="1"/>
  <c r="S27" i="1"/>
  <c r="T27" i="1" s="1"/>
  <c r="S11" i="1"/>
  <c r="T11" i="1" s="1"/>
  <c r="K115" i="1"/>
  <c r="L115" i="1" s="1"/>
  <c r="K183" i="1"/>
  <c r="L183" i="1" s="1"/>
  <c r="J187" i="1"/>
  <c r="J115" i="1"/>
  <c r="J50" i="1"/>
  <c r="R164" i="1"/>
  <c r="S164" i="1" s="1"/>
  <c r="T164" i="1" s="1"/>
  <c r="R148" i="1"/>
  <c r="S148" i="1" s="1"/>
  <c r="T148" i="1" s="1"/>
  <c r="K22" i="1"/>
  <c r="L22" i="1" s="1"/>
  <c r="K237" i="1"/>
  <c r="L237" i="1" s="1"/>
  <c r="J243" i="1"/>
  <c r="J227" i="1"/>
  <c r="J183" i="1"/>
  <c r="J103" i="1"/>
  <c r="J94" i="1"/>
  <c r="O227" i="1"/>
  <c r="P227" i="1" s="1"/>
  <c r="R239" i="1"/>
  <c r="S239" i="1" s="1"/>
  <c r="T239" i="1" s="1"/>
  <c r="R235" i="1"/>
  <c r="S235" i="1" s="1"/>
  <c r="T235" i="1" s="1"/>
  <c r="R231" i="1"/>
  <c r="S231" i="1" s="1"/>
  <c r="T231" i="1" s="1"/>
  <c r="R227" i="1"/>
  <c r="S227" i="1" s="1"/>
  <c r="T227" i="1" s="1"/>
  <c r="R223" i="1"/>
  <c r="S223" i="1" s="1"/>
  <c r="T223" i="1" s="1"/>
  <c r="R195" i="1"/>
  <c r="S195" i="1" s="1"/>
  <c r="T195" i="1" s="1"/>
  <c r="R187" i="1"/>
  <c r="S187" i="1" s="1"/>
  <c r="T187" i="1" s="1"/>
  <c r="R179" i="1"/>
  <c r="S179" i="1" s="1"/>
  <c r="T179" i="1" s="1"/>
  <c r="R175" i="1"/>
  <c r="S175" i="1" s="1"/>
  <c r="T175" i="1" s="1"/>
  <c r="R119" i="1"/>
  <c r="S119" i="1" s="1"/>
  <c r="T119" i="1" s="1"/>
  <c r="R96" i="1"/>
  <c r="S96" i="1" s="1"/>
  <c r="T96" i="1" s="1"/>
  <c r="R88" i="1"/>
  <c r="S88" i="1" s="1"/>
  <c r="T88" i="1" s="1"/>
  <c r="O195" i="1"/>
  <c r="P195" i="1" s="1"/>
  <c r="R6" i="1"/>
  <c r="S6" i="1" s="1"/>
  <c r="T6" i="1" s="1"/>
  <c r="K179" i="1"/>
  <c r="L179" i="1" s="1"/>
  <c r="J235" i="1"/>
  <c r="J195" i="1"/>
  <c r="R233" i="1"/>
  <c r="S233" i="1" s="1"/>
  <c r="T233" i="1" s="1"/>
  <c r="R225" i="1"/>
  <c r="S225" i="1" s="1"/>
  <c r="T225" i="1" s="1"/>
  <c r="K181" i="1"/>
  <c r="L181" i="1" s="1"/>
  <c r="N158" i="1"/>
  <c r="O158" i="1" s="1"/>
  <c r="P158" i="1" s="1"/>
  <c r="N146" i="1"/>
  <c r="O146" i="1" s="1"/>
  <c r="P146" i="1" s="1"/>
  <c r="N94" i="1"/>
  <c r="O94" i="1" s="1"/>
  <c r="P94" i="1" s="1"/>
  <c r="N90" i="1"/>
  <c r="O90" i="1" s="1"/>
  <c r="P90" i="1" s="1"/>
  <c r="K137" i="1"/>
  <c r="L137" i="1" s="1"/>
  <c r="J75" i="1"/>
  <c r="O8" i="1"/>
  <c r="P8" i="1" s="1"/>
  <c r="K221" i="1"/>
  <c r="L221" i="1" s="1"/>
  <c r="N162" i="1"/>
  <c r="O162" i="1" s="1"/>
  <c r="P162" i="1" s="1"/>
  <c r="N154" i="1"/>
  <c r="O154" i="1" s="1"/>
  <c r="P154" i="1" s="1"/>
  <c r="N150" i="1"/>
  <c r="O150" i="1" s="1"/>
  <c r="P150" i="1" s="1"/>
  <c r="N138" i="1"/>
  <c r="O138" i="1" s="1"/>
  <c r="P138" i="1" s="1"/>
  <c r="N134" i="1"/>
  <c r="O134" i="1" s="1"/>
  <c r="P134" i="1" s="1"/>
  <c r="N86" i="1"/>
  <c r="O86" i="1" s="1"/>
  <c r="P86" i="1" s="1"/>
  <c r="J241" i="1"/>
  <c r="J90" i="1"/>
  <c r="K197" i="1"/>
  <c r="L197" i="1" s="1"/>
  <c r="J86" i="1"/>
  <c r="N254" i="1"/>
  <c r="O254" i="1" s="1"/>
  <c r="P254" i="1" s="1"/>
  <c r="N214" i="1"/>
  <c r="O214" i="1" s="1"/>
  <c r="P214" i="1" s="1"/>
  <c r="N210" i="1"/>
  <c r="O210" i="1" s="1"/>
  <c r="P210" i="1" s="1"/>
  <c r="N70" i="1"/>
  <c r="O70" i="1" s="1"/>
  <c r="P70" i="1" s="1"/>
  <c r="N66" i="1"/>
  <c r="O66" i="1" s="1"/>
  <c r="P66" i="1" s="1"/>
  <c r="N62" i="1"/>
  <c r="O62" i="1" s="1"/>
  <c r="P62" i="1" s="1"/>
  <c r="N58" i="1"/>
  <c r="O58" i="1" s="1"/>
  <c r="P58" i="1" s="1"/>
  <c r="N54" i="1"/>
  <c r="O54" i="1" s="1"/>
  <c r="P54" i="1" s="1"/>
  <c r="N50" i="1"/>
  <c r="O50" i="1" s="1"/>
  <c r="P50" i="1" s="1"/>
  <c r="K14" i="1"/>
  <c r="L14" i="1" s="1"/>
  <c r="K105" i="1"/>
  <c r="L105" i="1" s="1"/>
  <c r="K157" i="1"/>
  <c r="L157" i="1" s="1"/>
  <c r="K223" i="1"/>
  <c r="L223" i="1" s="1"/>
  <c r="J249" i="1"/>
  <c r="J237" i="1"/>
  <c r="J229" i="1"/>
  <c r="J221" i="1"/>
  <c r="J111" i="1"/>
  <c r="N242" i="1"/>
  <c r="O242" i="1" s="1"/>
  <c r="P242" i="1" s="1"/>
  <c r="J242" i="1"/>
  <c r="N234" i="1"/>
  <c r="O234" i="1" s="1"/>
  <c r="P234" i="1" s="1"/>
  <c r="J234" i="1"/>
  <c r="N226" i="1"/>
  <c r="O226" i="1" s="1"/>
  <c r="P226" i="1" s="1"/>
  <c r="J226" i="1"/>
  <c r="N213" i="1"/>
  <c r="O213" i="1" s="1"/>
  <c r="P213" i="1" s="1"/>
  <c r="J213" i="1"/>
  <c r="N198" i="1"/>
  <c r="O198" i="1" s="1"/>
  <c r="P198" i="1" s="1"/>
  <c r="J198" i="1"/>
  <c r="N190" i="1"/>
  <c r="O190" i="1" s="1"/>
  <c r="P190" i="1" s="1"/>
  <c r="J190" i="1"/>
  <c r="N182" i="1"/>
  <c r="O182" i="1" s="1"/>
  <c r="P182" i="1" s="1"/>
  <c r="J182" i="1"/>
  <c r="N174" i="1"/>
  <c r="O174" i="1" s="1"/>
  <c r="P174" i="1" s="1"/>
  <c r="J174" i="1"/>
  <c r="N159" i="1"/>
  <c r="O159" i="1" s="1"/>
  <c r="P159" i="1" s="1"/>
  <c r="J159" i="1"/>
  <c r="N151" i="1"/>
  <c r="O151" i="1" s="1"/>
  <c r="P151" i="1" s="1"/>
  <c r="J151" i="1"/>
  <c r="N143" i="1"/>
  <c r="O143" i="1" s="1"/>
  <c r="P143" i="1" s="1"/>
  <c r="J143" i="1"/>
  <c r="N127" i="1"/>
  <c r="O127" i="1" s="1"/>
  <c r="P127" i="1" s="1"/>
  <c r="J127" i="1"/>
  <c r="N114" i="1"/>
  <c r="O114" i="1" s="1"/>
  <c r="P114" i="1" s="1"/>
  <c r="J114" i="1"/>
  <c r="N102" i="1"/>
  <c r="O102" i="1" s="1"/>
  <c r="P102" i="1" s="1"/>
  <c r="J102" i="1"/>
  <c r="N91" i="1"/>
  <c r="O91" i="1" s="1"/>
  <c r="P91" i="1" s="1"/>
  <c r="J91" i="1"/>
  <c r="N76" i="1"/>
  <c r="O76" i="1" s="1"/>
  <c r="P76" i="1" s="1"/>
  <c r="J76" i="1"/>
  <c r="N65" i="1"/>
  <c r="O65" i="1" s="1"/>
  <c r="P65" i="1" s="1"/>
  <c r="J65" i="1"/>
  <c r="N57" i="1"/>
  <c r="O57" i="1" s="1"/>
  <c r="P57" i="1" s="1"/>
  <c r="J57" i="1"/>
  <c r="N49" i="1"/>
  <c r="O49" i="1" s="1"/>
  <c r="P49" i="1" s="1"/>
  <c r="J49" i="1"/>
  <c r="N37" i="1"/>
  <c r="O37" i="1" s="1"/>
  <c r="P37" i="1" s="1"/>
  <c r="J37" i="1"/>
  <c r="N29" i="1"/>
  <c r="O29" i="1" s="1"/>
  <c r="P29" i="1" s="1"/>
  <c r="J29" i="1"/>
  <c r="N21" i="1"/>
  <c r="O21" i="1" s="1"/>
  <c r="P21" i="1" s="1"/>
  <c r="J21" i="1"/>
  <c r="N13" i="1"/>
  <c r="O13" i="1" s="1"/>
  <c r="P13" i="1" s="1"/>
  <c r="J13" i="1"/>
  <c r="N5" i="1"/>
  <c r="O5" i="1" s="1"/>
  <c r="P5" i="1" s="1"/>
  <c r="J5" i="1"/>
  <c r="N253" i="1"/>
  <c r="O253" i="1" s="1"/>
  <c r="P253" i="1" s="1"/>
  <c r="J253" i="1"/>
  <c r="N238" i="1"/>
  <c r="O238" i="1" s="1"/>
  <c r="P238" i="1" s="1"/>
  <c r="J238" i="1"/>
  <c r="N230" i="1"/>
  <c r="O230" i="1" s="1"/>
  <c r="P230" i="1" s="1"/>
  <c r="J230" i="1"/>
  <c r="N222" i="1"/>
  <c r="O222" i="1" s="1"/>
  <c r="P222" i="1" s="1"/>
  <c r="J222" i="1"/>
  <c r="N206" i="1"/>
  <c r="O206" i="1" s="1"/>
  <c r="P206" i="1" s="1"/>
  <c r="J206" i="1"/>
  <c r="N194" i="1"/>
  <c r="O194" i="1" s="1"/>
  <c r="P194" i="1" s="1"/>
  <c r="J194" i="1"/>
  <c r="N186" i="1"/>
  <c r="O186" i="1" s="1"/>
  <c r="P186" i="1" s="1"/>
  <c r="J186" i="1"/>
  <c r="N178" i="1"/>
  <c r="O178" i="1" s="1"/>
  <c r="P178" i="1" s="1"/>
  <c r="J178" i="1"/>
  <c r="N163" i="1"/>
  <c r="O163" i="1" s="1"/>
  <c r="P163" i="1" s="1"/>
  <c r="J163" i="1"/>
  <c r="N155" i="1"/>
  <c r="O155" i="1" s="1"/>
  <c r="P155" i="1" s="1"/>
  <c r="J155" i="1"/>
  <c r="N147" i="1"/>
  <c r="O147" i="1" s="1"/>
  <c r="P147" i="1" s="1"/>
  <c r="J147" i="1"/>
  <c r="N135" i="1"/>
  <c r="O135" i="1" s="1"/>
  <c r="P135" i="1" s="1"/>
  <c r="J135" i="1"/>
  <c r="N118" i="1"/>
  <c r="O118" i="1" s="1"/>
  <c r="P118" i="1" s="1"/>
  <c r="J118" i="1"/>
  <c r="N110" i="1"/>
  <c r="O110" i="1" s="1"/>
  <c r="P110" i="1" s="1"/>
  <c r="J110" i="1"/>
  <c r="N95" i="1"/>
  <c r="O95" i="1" s="1"/>
  <c r="P95" i="1" s="1"/>
  <c r="J95" i="1"/>
  <c r="N87" i="1"/>
  <c r="O87" i="1" s="1"/>
  <c r="P87" i="1" s="1"/>
  <c r="J87" i="1"/>
  <c r="N69" i="1"/>
  <c r="O69" i="1" s="1"/>
  <c r="P69" i="1" s="1"/>
  <c r="J69" i="1"/>
  <c r="N61" i="1"/>
  <c r="O61" i="1" s="1"/>
  <c r="P61" i="1" s="1"/>
  <c r="J61" i="1"/>
  <c r="N53" i="1"/>
  <c r="O53" i="1" s="1"/>
  <c r="P53" i="1" s="1"/>
  <c r="J53" i="1"/>
  <c r="N41" i="1"/>
  <c r="O41" i="1" s="1"/>
  <c r="P41" i="1" s="1"/>
  <c r="J41" i="1"/>
  <c r="N33" i="1"/>
  <c r="O33" i="1" s="1"/>
  <c r="P33" i="1" s="1"/>
  <c r="J33" i="1"/>
  <c r="N25" i="1"/>
  <c r="O25" i="1" s="1"/>
  <c r="P25" i="1" s="1"/>
  <c r="J25" i="1"/>
  <c r="N17" i="1"/>
  <c r="O17" i="1" s="1"/>
  <c r="P17" i="1" s="1"/>
  <c r="J17" i="1"/>
  <c r="N9" i="1"/>
  <c r="O9" i="1" s="1"/>
  <c r="P9" i="1" s="1"/>
  <c r="J9" i="1"/>
  <c r="N258" i="1"/>
  <c r="O258" i="1" s="1"/>
  <c r="P258" i="1" s="1"/>
  <c r="J258" i="1"/>
  <c r="N244" i="1"/>
  <c r="O244" i="1" s="1"/>
  <c r="P244" i="1" s="1"/>
  <c r="J244" i="1"/>
  <c r="N240" i="1"/>
  <c r="O240" i="1" s="1"/>
  <c r="P240" i="1" s="1"/>
  <c r="J240" i="1"/>
  <c r="N236" i="1"/>
  <c r="O236" i="1" s="1"/>
  <c r="P236" i="1" s="1"/>
  <c r="J236" i="1"/>
  <c r="N232" i="1"/>
  <c r="O232" i="1" s="1"/>
  <c r="P232" i="1" s="1"/>
  <c r="J232" i="1"/>
  <c r="K232" i="1"/>
  <c r="L232" i="1" s="1"/>
  <c r="N228" i="1"/>
  <c r="O228" i="1" s="1"/>
  <c r="P228" i="1" s="1"/>
  <c r="J228" i="1"/>
  <c r="N224" i="1"/>
  <c r="O224" i="1" s="1"/>
  <c r="P224" i="1" s="1"/>
  <c r="J224" i="1"/>
  <c r="N215" i="1"/>
  <c r="O215" i="1" s="1"/>
  <c r="P215" i="1" s="1"/>
  <c r="J215" i="1"/>
  <c r="N211" i="1"/>
  <c r="O211" i="1" s="1"/>
  <c r="P211" i="1" s="1"/>
  <c r="J211" i="1"/>
  <c r="N204" i="1"/>
  <c r="O204" i="1" s="1"/>
  <c r="P204" i="1" s="1"/>
  <c r="J204" i="1"/>
  <c r="N196" i="1"/>
  <c r="O196" i="1" s="1"/>
  <c r="P196" i="1" s="1"/>
  <c r="J196" i="1"/>
  <c r="N192" i="1"/>
  <c r="O192" i="1" s="1"/>
  <c r="P192" i="1" s="1"/>
  <c r="J192" i="1"/>
  <c r="N188" i="1"/>
  <c r="O188" i="1" s="1"/>
  <c r="P188" i="1" s="1"/>
  <c r="J188" i="1"/>
  <c r="N184" i="1"/>
  <c r="O184" i="1" s="1"/>
  <c r="P184" i="1" s="1"/>
  <c r="J184" i="1"/>
  <c r="N180" i="1"/>
  <c r="O180" i="1" s="1"/>
  <c r="P180" i="1" s="1"/>
  <c r="J180" i="1"/>
  <c r="N176" i="1"/>
  <c r="O176" i="1" s="1"/>
  <c r="P176" i="1" s="1"/>
  <c r="J176" i="1"/>
  <c r="K176" i="1"/>
  <c r="L176" i="1" s="1"/>
  <c r="N167" i="1"/>
  <c r="O167" i="1" s="1"/>
  <c r="P167" i="1" s="1"/>
  <c r="J167" i="1"/>
  <c r="K167" i="1"/>
  <c r="L167" i="1" s="1"/>
  <c r="K161" i="1"/>
  <c r="L161" i="1" s="1"/>
  <c r="N161" i="1"/>
  <c r="O161" i="1" s="1"/>
  <c r="P161" i="1" s="1"/>
  <c r="J161" i="1"/>
  <c r="N157" i="1"/>
  <c r="O157" i="1" s="1"/>
  <c r="P157" i="1" s="1"/>
  <c r="J157" i="1"/>
  <c r="N153" i="1"/>
  <c r="O153" i="1" s="1"/>
  <c r="P153" i="1" s="1"/>
  <c r="J153" i="1"/>
  <c r="K149" i="1"/>
  <c r="L149" i="1" s="1"/>
  <c r="N149" i="1"/>
  <c r="O149" i="1" s="1"/>
  <c r="P149" i="1" s="1"/>
  <c r="J149" i="1"/>
  <c r="K145" i="1"/>
  <c r="L145" i="1" s="1"/>
  <c r="N145" i="1"/>
  <c r="O145" i="1" s="1"/>
  <c r="P145" i="1" s="1"/>
  <c r="J145" i="1"/>
  <c r="N137" i="1"/>
  <c r="O137" i="1" s="1"/>
  <c r="P137" i="1" s="1"/>
  <c r="J137" i="1"/>
  <c r="N133" i="1"/>
  <c r="O133" i="1" s="1"/>
  <c r="P133" i="1" s="1"/>
  <c r="J133" i="1"/>
  <c r="N120" i="1"/>
  <c r="O120" i="1" s="1"/>
  <c r="P120" i="1" s="1"/>
  <c r="J120" i="1"/>
  <c r="K120" i="1"/>
  <c r="L120" i="1" s="1"/>
  <c r="N116" i="1"/>
  <c r="O116" i="1" s="1"/>
  <c r="P116" i="1" s="1"/>
  <c r="J116" i="1"/>
  <c r="N112" i="1"/>
  <c r="O112" i="1" s="1"/>
  <c r="P112" i="1" s="1"/>
  <c r="J112" i="1"/>
  <c r="N104" i="1"/>
  <c r="O104" i="1" s="1"/>
  <c r="P104" i="1" s="1"/>
  <c r="J104" i="1"/>
  <c r="N100" i="1"/>
  <c r="O100" i="1" s="1"/>
  <c r="P100" i="1" s="1"/>
  <c r="J100" i="1"/>
  <c r="K93" i="1"/>
  <c r="L93" i="1" s="1"/>
  <c r="N93" i="1"/>
  <c r="O93" i="1" s="1"/>
  <c r="P93" i="1" s="1"/>
  <c r="J93" i="1"/>
  <c r="K89" i="1"/>
  <c r="L89" i="1" s="1"/>
  <c r="N89" i="1"/>
  <c r="O89" i="1" s="1"/>
  <c r="P89" i="1" s="1"/>
  <c r="J89" i="1"/>
  <c r="N85" i="1"/>
  <c r="O85" i="1" s="1"/>
  <c r="P85" i="1" s="1"/>
  <c r="J85" i="1"/>
  <c r="K85" i="1"/>
  <c r="L85" i="1" s="1"/>
  <c r="N71" i="1"/>
  <c r="O71" i="1" s="1"/>
  <c r="P71" i="1" s="1"/>
  <c r="J71" i="1"/>
  <c r="N67" i="1"/>
  <c r="O67" i="1" s="1"/>
  <c r="P67" i="1" s="1"/>
  <c r="J67" i="1"/>
  <c r="N63" i="1"/>
  <c r="O63" i="1" s="1"/>
  <c r="P63" i="1" s="1"/>
  <c r="K63" i="1"/>
  <c r="L63" i="1" s="1"/>
  <c r="J63" i="1"/>
  <c r="N59" i="1"/>
  <c r="O59" i="1" s="1"/>
  <c r="P59" i="1" s="1"/>
  <c r="J59" i="1"/>
  <c r="N55" i="1"/>
  <c r="O55" i="1" s="1"/>
  <c r="P55" i="1" s="1"/>
  <c r="J55" i="1"/>
  <c r="N51" i="1"/>
  <c r="O51" i="1" s="1"/>
  <c r="P51" i="1" s="1"/>
  <c r="J51" i="1"/>
  <c r="N43" i="1"/>
  <c r="O43" i="1" s="1"/>
  <c r="P43" i="1" s="1"/>
  <c r="J43" i="1"/>
  <c r="K43" i="1"/>
  <c r="L43" i="1" s="1"/>
  <c r="N39" i="1"/>
  <c r="O39" i="1" s="1"/>
  <c r="P39" i="1" s="1"/>
  <c r="J39" i="1"/>
  <c r="N35" i="1"/>
  <c r="O35" i="1" s="1"/>
  <c r="P35" i="1" s="1"/>
  <c r="J35" i="1"/>
  <c r="N31" i="1"/>
  <c r="O31" i="1" s="1"/>
  <c r="P31" i="1" s="1"/>
  <c r="J31" i="1"/>
  <c r="N27" i="1"/>
  <c r="O27" i="1" s="1"/>
  <c r="P27" i="1" s="1"/>
  <c r="J27" i="1"/>
  <c r="K27" i="1"/>
  <c r="L27" i="1" s="1"/>
  <c r="N23" i="1"/>
  <c r="O23" i="1" s="1"/>
  <c r="P23" i="1" s="1"/>
  <c r="J23" i="1"/>
  <c r="N19" i="1"/>
  <c r="O19" i="1" s="1"/>
  <c r="P19" i="1" s="1"/>
  <c r="J19" i="1"/>
  <c r="N15" i="1"/>
  <c r="O15" i="1" s="1"/>
  <c r="P15" i="1" s="1"/>
  <c r="J15" i="1"/>
  <c r="N11" i="1"/>
  <c r="O11" i="1" s="1"/>
  <c r="P11" i="1" s="1"/>
  <c r="J11" i="1"/>
  <c r="N7" i="1"/>
  <c r="O7" i="1" s="1"/>
  <c r="P7" i="1" s="1"/>
  <c r="J7" i="1"/>
  <c r="K192" i="1"/>
  <c r="L192" i="1" s="1"/>
  <c r="N243" i="1"/>
  <c r="O243" i="1" s="1"/>
  <c r="P243" i="1" s="1"/>
  <c r="N239" i="1"/>
  <c r="O239" i="1" s="1"/>
  <c r="P239" i="1" s="1"/>
  <c r="N231" i="1"/>
  <c r="O231" i="1" s="1"/>
  <c r="P231" i="1" s="1"/>
  <c r="N223" i="1"/>
  <c r="O223" i="1" s="1"/>
  <c r="P223" i="1" s="1"/>
  <c r="N199" i="1"/>
  <c r="O199" i="1" s="1"/>
  <c r="P199" i="1" s="1"/>
  <c r="N191" i="1"/>
  <c r="O191" i="1" s="1"/>
  <c r="P191" i="1" s="1"/>
  <c r="N183" i="1"/>
  <c r="O183" i="1" s="1"/>
  <c r="P183" i="1" s="1"/>
  <c r="N179" i="1"/>
  <c r="O179" i="1" s="1"/>
  <c r="P179" i="1" s="1"/>
  <c r="N175" i="1"/>
  <c r="O175" i="1" s="1"/>
  <c r="P175" i="1" s="1"/>
  <c r="N164" i="1"/>
  <c r="O164" i="1" s="1"/>
  <c r="P164" i="1" s="1"/>
  <c r="J164" i="1"/>
  <c r="N160" i="1"/>
  <c r="O160" i="1" s="1"/>
  <c r="P160" i="1" s="1"/>
  <c r="J160" i="1"/>
  <c r="N156" i="1"/>
  <c r="O156" i="1" s="1"/>
  <c r="P156" i="1" s="1"/>
  <c r="J156" i="1"/>
  <c r="N152" i="1"/>
  <c r="O152" i="1" s="1"/>
  <c r="P152" i="1" s="1"/>
  <c r="J152" i="1"/>
  <c r="N148" i="1"/>
  <c r="O148" i="1" s="1"/>
  <c r="P148" i="1" s="1"/>
  <c r="J148" i="1"/>
  <c r="N144" i="1"/>
  <c r="O144" i="1" s="1"/>
  <c r="P144" i="1" s="1"/>
  <c r="J144" i="1"/>
  <c r="N136" i="1"/>
  <c r="O136" i="1" s="1"/>
  <c r="P136" i="1" s="1"/>
  <c r="J136" i="1"/>
  <c r="N128" i="1"/>
  <c r="O128" i="1" s="1"/>
  <c r="P128" i="1" s="1"/>
  <c r="J128" i="1"/>
  <c r="N119" i="1"/>
  <c r="O119" i="1" s="1"/>
  <c r="P119" i="1" s="1"/>
  <c r="N115" i="1"/>
  <c r="O115" i="1" s="1"/>
  <c r="P115" i="1" s="1"/>
  <c r="N111" i="1"/>
  <c r="O111" i="1" s="1"/>
  <c r="P111" i="1" s="1"/>
  <c r="N103" i="1"/>
  <c r="O103" i="1" s="1"/>
  <c r="P103" i="1" s="1"/>
  <c r="N96" i="1"/>
  <c r="O96" i="1" s="1"/>
  <c r="P96" i="1" s="1"/>
  <c r="J96" i="1"/>
  <c r="N92" i="1"/>
  <c r="O92" i="1" s="1"/>
  <c r="P92" i="1" s="1"/>
  <c r="J92" i="1"/>
  <c r="N88" i="1"/>
  <c r="O88" i="1" s="1"/>
  <c r="P88" i="1" s="1"/>
  <c r="J88" i="1"/>
  <c r="N84" i="1"/>
  <c r="O84" i="1" s="1"/>
  <c r="P84" i="1" s="1"/>
  <c r="J84" i="1"/>
  <c r="N42" i="1"/>
  <c r="O42" i="1" s="1"/>
  <c r="P42" i="1" s="1"/>
  <c r="J42" i="1"/>
  <c r="N38" i="1"/>
  <c r="O38" i="1" s="1"/>
  <c r="P38" i="1" s="1"/>
  <c r="J38" i="1"/>
  <c r="N34" i="1"/>
  <c r="O34" i="1" s="1"/>
  <c r="P34" i="1" s="1"/>
  <c r="J34" i="1"/>
  <c r="N30" i="1"/>
  <c r="O30" i="1" s="1"/>
  <c r="P30" i="1" s="1"/>
  <c r="J30" i="1"/>
  <c r="N26" i="1"/>
  <c r="O26" i="1" s="1"/>
  <c r="P26" i="1" s="1"/>
  <c r="J26" i="1"/>
  <c r="N22" i="1"/>
  <c r="O22" i="1" s="1"/>
  <c r="P22" i="1" s="1"/>
  <c r="J22" i="1"/>
  <c r="N18" i="1"/>
  <c r="O18" i="1" s="1"/>
  <c r="P18" i="1" s="1"/>
  <c r="J18" i="1"/>
  <c r="N14" i="1"/>
  <c r="O14" i="1" s="1"/>
  <c r="P14" i="1" s="1"/>
  <c r="J14" i="1"/>
  <c r="N10" i="1"/>
  <c r="O10" i="1" s="1"/>
  <c r="P10" i="1" s="1"/>
  <c r="J10" i="1"/>
  <c r="N6" i="1"/>
  <c r="O6" i="1" s="1"/>
  <c r="P6" i="1" s="1"/>
  <c r="K10" i="1"/>
  <c r="L10" i="1" s="1"/>
  <c r="K103" i="1"/>
  <c r="L103" i="1" s="1"/>
  <c r="K144" i="1"/>
  <c r="L144" i="1" s="1"/>
  <c r="K160" i="1"/>
  <c r="L160" i="1" s="1"/>
  <c r="K195" i="1"/>
  <c r="L195" i="1" s="1"/>
  <c r="K235" i="1"/>
  <c r="L235" i="1" s="1"/>
  <c r="J8" i="1"/>
  <c r="J254" i="1"/>
  <c r="J214" i="1"/>
  <c r="J210" i="1"/>
  <c r="J191" i="1"/>
  <c r="J162" i="1"/>
  <c r="J154" i="1"/>
  <c r="J146" i="1"/>
  <c r="J134" i="1"/>
  <c r="J70" i="1"/>
  <c r="J62" i="1"/>
  <c r="J58" i="1"/>
  <c r="N4" i="1"/>
  <c r="O4" i="1" s="1"/>
  <c r="P4" i="1" s="1"/>
  <c r="J4" i="1"/>
  <c r="K249" i="1"/>
  <c r="L249" i="1" s="1"/>
  <c r="N249" i="1"/>
  <c r="O249" i="1" s="1"/>
  <c r="P249" i="1" s="1"/>
  <c r="K241" i="1"/>
  <c r="L241" i="1" s="1"/>
  <c r="N241" i="1"/>
  <c r="O241" i="1" s="1"/>
  <c r="P241" i="1" s="1"/>
  <c r="N237" i="1"/>
  <c r="O237" i="1" s="1"/>
  <c r="P237" i="1" s="1"/>
  <c r="N233" i="1"/>
  <c r="O233" i="1" s="1"/>
  <c r="P233" i="1" s="1"/>
  <c r="K229" i="1"/>
  <c r="L229" i="1" s="1"/>
  <c r="N229" i="1"/>
  <c r="O229" i="1" s="1"/>
  <c r="P229" i="1" s="1"/>
  <c r="K225" i="1"/>
  <c r="L225" i="1" s="1"/>
  <c r="N225" i="1"/>
  <c r="O225" i="1" s="1"/>
  <c r="P225" i="1" s="1"/>
  <c r="N221" i="1"/>
  <c r="O221" i="1" s="1"/>
  <c r="P221" i="1" s="1"/>
  <c r="K205" i="1"/>
  <c r="L205" i="1" s="1"/>
  <c r="N205" i="1"/>
  <c r="O205" i="1" s="1"/>
  <c r="P205" i="1" s="1"/>
  <c r="J205" i="1"/>
  <c r="N197" i="1"/>
  <c r="O197" i="1" s="1"/>
  <c r="P197" i="1" s="1"/>
  <c r="J197" i="1"/>
  <c r="K193" i="1"/>
  <c r="L193" i="1" s="1"/>
  <c r="N193" i="1"/>
  <c r="O193" i="1" s="1"/>
  <c r="P193" i="1" s="1"/>
  <c r="J193" i="1"/>
  <c r="K189" i="1"/>
  <c r="L189" i="1" s="1"/>
  <c r="N189" i="1"/>
  <c r="O189" i="1" s="1"/>
  <c r="P189" i="1" s="1"/>
  <c r="J189" i="1"/>
  <c r="K185" i="1"/>
  <c r="L185" i="1" s="1"/>
  <c r="N185" i="1"/>
  <c r="O185" i="1" s="1"/>
  <c r="P185" i="1" s="1"/>
  <c r="J185" i="1"/>
  <c r="N181" i="1"/>
  <c r="O181" i="1" s="1"/>
  <c r="P181" i="1" s="1"/>
  <c r="J181" i="1"/>
  <c r="K177" i="1"/>
  <c r="L177" i="1" s="1"/>
  <c r="N177" i="1"/>
  <c r="O177" i="1" s="1"/>
  <c r="P177" i="1" s="1"/>
  <c r="J177" i="1"/>
  <c r="N168" i="1"/>
  <c r="O168" i="1" s="1"/>
  <c r="P168" i="1" s="1"/>
  <c r="J168" i="1"/>
  <c r="K121" i="1"/>
  <c r="L121" i="1" s="1"/>
  <c r="N121" i="1"/>
  <c r="O121" i="1" s="1"/>
  <c r="P121" i="1" s="1"/>
  <c r="J121" i="1"/>
  <c r="K117" i="1"/>
  <c r="L117" i="1" s="1"/>
  <c r="N117" i="1"/>
  <c r="O117" i="1" s="1"/>
  <c r="P117" i="1" s="1"/>
  <c r="J117" i="1"/>
  <c r="K113" i="1"/>
  <c r="L113" i="1" s="1"/>
  <c r="N113" i="1"/>
  <c r="O113" i="1" s="1"/>
  <c r="P113" i="1" s="1"/>
  <c r="J113" i="1"/>
  <c r="N105" i="1"/>
  <c r="O105" i="1" s="1"/>
  <c r="P105" i="1" s="1"/>
  <c r="J105" i="1"/>
  <c r="K101" i="1"/>
  <c r="L101" i="1" s="1"/>
  <c r="N101" i="1"/>
  <c r="O101" i="1" s="1"/>
  <c r="P101" i="1" s="1"/>
  <c r="J101" i="1"/>
  <c r="N75" i="1"/>
  <c r="O75" i="1" s="1"/>
  <c r="P75" i="1" s="1"/>
  <c r="N68" i="1"/>
  <c r="O68" i="1" s="1"/>
  <c r="P68" i="1" s="1"/>
  <c r="J68" i="1"/>
  <c r="N64" i="1"/>
  <c r="O64" i="1" s="1"/>
  <c r="P64" i="1" s="1"/>
  <c r="J64" i="1"/>
  <c r="N60" i="1"/>
  <c r="O60" i="1" s="1"/>
  <c r="P60" i="1" s="1"/>
  <c r="J60" i="1"/>
  <c r="N56" i="1"/>
  <c r="O56" i="1" s="1"/>
  <c r="P56" i="1" s="1"/>
  <c r="J56" i="1"/>
  <c r="N52" i="1"/>
  <c r="O52" i="1" s="1"/>
  <c r="P52" i="1" s="1"/>
  <c r="J52" i="1"/>
  <c r="N44" i="1"/>
  <c r="O44" i="1" s="1"/>
  <c r="P44" i="1" s="1"/>
  <c r="J44" i="1"/>
  <c r="N40" i="1"/>
  <c r="O40" i="1" s="1"/>
  <c r="P40" i="1" s="1"/>
  <c r="J40" i="1"/>
  <c r="N36" i="1"/>
  <c r="O36" i="1" s="1"/>
  <c r="P36" i="1" s="1"/>
  <c r="J36" i="1"/>
  <c r="N32" i="1"/>
  <c r="O32" i="1" s="1"/>
  <c r="P32" i="1" s="1"/>
  <c r="J32" i="1"/>
  <c r="N28" i="1"/>
  <c r="O28" i="1" s="1"/>
  <c r="P28" i="1" s="1"/>
  <c r="J28" i="1"/>
  <c r="N24" i="1"/>
  <c r="O24" i="1" s="1"/>
  <c r="P24" i="1" s="1"/>
  <c r="J24" i="1"/>
  <c r="N20" i="1"/>
  <c r="O20" i="1" s="1"/>
  <c r="P20" i="1" s="1"/>
  <c r="J20" i="1"/>
  <c r="N16" i="1"/>
  <c r="O16" i="1" s="1"/>
  <c r="P16" i="1" s="1"/>
  <c r="J16" i="1"/>
  <c r="N12" i="1"/>
  <c r="O12" i="1" s="1"/>
  <c r="P12" i="1" s="1"/>
  <c r="J12" i="1"/>
  <c r="K18" i="1"/>
  <c r="L18" i="1" s="1"/>
  <c r="K92" i="1"/>
  <c r="L92" i="1" s="1"/>
  <c r="K111" i="1"/>
  <c r="L111" i="1" s="1"/>
  <c r="K128" i="1"/>
  <c r="L128" i="1" s="1"/>
  <c r="K152" i="1"/>
  <c r="L152" i="1" s="1"/>
  <c r="K187" i="1"/>
  <c r="L187" i="1" s="1"/>
  <c r="K199" i="1"/>
  <c r="L199" i="1" s="1"/>
  <c r="K212" i="1"/>
  <c r="L212" i="1" s="1"/>
  <c r="K227" i="1"/>
  <c r="L227" i="1" s="1"/>
  <c r="K239" i="1"/>
  <c r="L239" i="1" s="1"/>
  <c r="J6" i="1"/>
  <c r="J212" i="1"/>
  <c r="J199" i="1"/>
  <c r="J158" i="1"/>
  <c r="J150" i="1"/>
  <c r="J138" i="1"/>
  <c r="J66" i="1"/>
  <c r="J54" i="1"/>
  <c r="K254" i="1"/>
  <c r="L254" i="1" s="1"/>
  <c r="K242" i="1"/>
  <c r="L242" i="1" s="1"/>
  <c r="K234" i="1"/>
  <c r="L234" i="1" s="1"/>
  <c r="K230" i="1"/>
  <c r="L230" i="1" s="1"/>
  <c r="K198" i="1"/>
  <c r="L198" i="1" s="1"/>
  <c r="K190" i="1"/>
  <c r="L190" i="1" s="1"/>
  <c r="K182" i="1"/>
  <c r="L182" i="1" s="1"/>
  <c r="K174" i="1"/>
  <c r="L174" i="1" s="1"/>
  <c r="K114" i="1"/>
  <c r="L114" i="1" s="1"/>
  <c r="K110" i="1"/>
  <c r="L110" i="1" s="1"/>
  <c r="K102" i="1"/>
  <c r="L102" i="1" s="1"/>
  <c r="K91" i="1"/>
  <c r="L91" i="1" s="1"/>
  <c r="K147" i="1"/>
  <c r="L147" i="1" s="1"/>
  <c r="K163" i="1"/>
  <c r="L163" i="1" s="1"/>
  <c r="K154" i="1"/>
  <c r="L154" i="1" s="1"/>
  <c r="K146" i="1"/>
  <c r="L146" i="1" s="1"/>
  <c r="K134" i="1"/>
  <c r="L134" i="1" s="1"/>
  <c r="K90" i="1"/>
  <c r="L90" i="1" s="1"/>
  <c r="K7" i="1"/>
  <c r="L7" i="1" s="1"/>
  <c r="K11" i="1"/>
  <c r="L11" i="1" s="1"/>
  <c r="K15" i="1"/>
  <c r="L15" i="1" s="1"/>
  <c r="K19" i="1"/>
  <c r="L19" i="1" s="1"/>
  <c r="K23" i="1"/>
  <c r="L23" i="1" s="1"/>
  <c r="K28" i="1"/>
  <c r="L28" i="1" s="1"/>
  <c r="K33" i="1"/>
  <c r="L33" i="1" s="1"/>
  <c r="K39" i="1"/>
  <c r="L39" i="1" s="1"/>
  <c r="K44" i="1"/>
  <c r="L44" i="1" s="1"/>
  <c r="K53" i="1"/>
  <c r="L53" i="1" s="1"/>
  <c r="K59" i="1"/>
  <c r="L59" i="1" s="1"/>
  <c r="K64" i="1"/>
  <c r="L64" i="1" s="1"/>
  <c r="K69" i="1"/>
  <c r="L69" i="1" s="1"/>
  <c r="K87" i="1"/>
  <c r="L87" i="1" s="1"/>
  <c r="K116" i="1"/>
  <c r="L116" i="1" s="1"/>
  <c r="K133" i="1"/>
  <c r="L133" i="1" s="1"/>
  <c r="K143" i="1"/>
  <c r="L143" i="1" s="1"/>
  <c r="K153" i="1"/>
  <c r="L153" i="1" s="1"/>
  <c r="K159" i="1"/>
  <c r="L159" i="1" s="1"/>
  <c r="K168" i="1"/>
  <c r="L168" i="1" s="1"/>
  <c r="K188" i="1"/>
  <c r="L188" i="1" s="1"/>
  <c r="K213" i="1"/>
  <c r="L213" i="1" s="1"/>
  <c r="K228" i="1"/>
  <c r="L228" i="1" s="1"/>
  <c r="K233" i="1"/>
  <c r="L233" i="1" s="1"/>
  <c r="K244" i="1"/>
  <c r="L244" i="1" s="1"/>
  <c r="K238" i="1"/>
  <c r="L238" i="1" s="1"/>
  <c r="K226" i="1"/>
  <c r="L226" i="1" s="1"/>
  <c r="K222" i="1"/>
  <c r="L222" i="1" s="1"/>
  <c r="K206" i="1"/>
  <c r="L206" i="1" s="1"/>
  <c r="K194" i="1"/>
  <c r="L194" i="1" s="1"/>
  <c r="K186" i="1"/>
  <c r="L186" i="1" s="1"/>
  <c r="K178" i="1"/>
  <c r="L178" i="1" s="1"/>
  <c r="K118" i="1"/>
  <c r="L118" i="1" s="1"/>
  <c r="K37" i="1"/>
  <c r="L37" i="1" s="1"/>
  <c r="K57" i="1"/>
  <c r="L57" i="1" s="1"/>
  <c r="K243" i="1"/>
  <c r="L243" i="1" s="1"/>
  <c r="K162" i="1"/>
  <c r="L162" i="1" s="1"/>
  <c r="K158" i="1"/>
  <c r="L158" i="1" s="1"/>
  <c r="K150" i="1"/>
  <c r="L150" i="1" s="1"/>
  <c r="K138" i="1"/>
  <c r="L138" i="1" s="1"/>
  <c r="K94" i="1"/>
  <c r="L94" i="1" s="1"/>
  <c r="K86" i="1"/>
  <c r="L86" i="1" s="1"/>
  <c r="K258" i="1"/>
  <c r="L258" i="1" s="1"/>
  <c r="K4" i="1"/>
  <c r="L4" i="1" s="1"/>
  <c r="K8" i="1"/>
  <c r="L8" i="1" s="1"/>
  <c r="K12" i="1"/>
  <c r="L12" i="1" s="1"/>
  <c r="K16" i="1"/>
  <c r="L16" i="1" s="1"/>
  <c r="K20" i="1"/>
  <c r="L20" i="1" s="1"/>
  <c r="K24" i="1"/>
  <c r="L24" i="1" s="1"/>
  <c r="K29" i="1"/>
  <c r="L29" i="1" s="1"/>
  <c r="K35" i="1"/>
  <c r="L35" i="1" s="1"/>
  <c r="K40" i="1"/>
  <c r="L40" i="1" s="1"/>
  <c r="K49" i="1"/>
  <c r="L49" i="1" s="1"/>
  <c r="K55" i="1"/>
  <c r="L55" i="1" s="1"/>
  <c r="K60" i="1"/>
  <c r="L60" i="1" s="1"/>
  <c r="K65" i="1"/>
  <c r="L65" i="1" s="1"/>
  <c r="K71" i="1"/>
  <c r="L71" i="1" s="1"/>
  <c r="K75" i="1"/>
  <c r="L75" i="1" s="1"/>
  <c r="K112" i="1"/>
  <c r="L112" i="1" s="1"/>
  <c r="K135" i="1"/>
  <c r="L135" i="1" s="1"/>
  <c r="K155" i="1"/>
  <c r="L155" i="1" s="1"/>
  <c r="K184" i="1"/>
  <c r="L184" i="1" s="1"/>
  <c r="K204" i="1"/>
  <c r="L204" i="1" s="1"/>
  <c r="K215" i="1"/>
  <c r="L215" i="1" s="1"/>
  <c r="K224" i="1"/>
  <c r="L224" i="1" s="1"/>
  <c r="K240" i="1"/>
  <c r="L240" i="1" s="1"/>
  <c r="K253" i="1"/>
  <c r="L253" i="1" s="1"/>
  <c r="K214" i="1"/>
  <c r="L214" i="1" s="1"/>
  <c r="K210" i="1"/>
  <c r="L210" i="1" s="1"/>
  <c r="K70" i="1"/>
  <c r="L70" i="1" s="1"/>
  <c r="K66" i="1"/>
  <c r="L66" i="1" s="1"/>
  <c r="K62" i="1"/>
  <c r="L62" i="1" s="1"/>
  <c r="K58" i="1"/>
  <c r="L58" i="1" s="1"/>
  <c r="K54" i="1"/>
  <c r="L54" i="1" s="1"/>
  <c r="K50" i="1"/>
  <c r="L50" i="1" s="1"/>
  <c r="K42" i="1"/>
  <c r="L42" i="1" s="1"/>
  <c r="K38" i="1"/>
  <c r="L38" i="1" s="1"/>
  <c r="K34" i="1"/>
  <c r="L34" i="1" s="1"/>
  <c r="K30" i="1"/>
  <c r="L30" i="1" s="1"/>
  <c r="K26" i="1"/>
  <c r="L26" i="1" s="1"/>
  <c r="K5" i="1"/>
  <c r="L5" i="1" s="1"/>
  <c r="K9" i="1"/>
  <c r="L9" i="1" s="1"/>
  <c r="K13" i="1"/>
  <c r="L13" i="1" s="1"/>
  <c r="K17" i="1"/>
  <c r="L17" i="1" s="1"/>
  <c r="K21" i="1"/>
  <c r="L21" i="1" s="1"/>
  <c r="K25" i="1"/>
  <c r="L25" i="1" s="1"/>
  <c r="K31" i="1"/>
  <c r="L31" i="1" s="1"/>
  <c r="K36" i="1"/>
  <c r="L36" i="1" s="1"/>
  <c r="K41" i="1"/>
  <c r="L41" i="1" s="1"/>
  <c r="K51" i="1"/>
  <c r="L51" i="1" s="1"/>
  <c r="K56" i="1"/>
  <c r="L56" i="1" s="1"/>
  <c r="K61" i="1"/>
  <c r="L61" i="1" s="1"/>
  <c r="K67" i="1"/>
  <c r="L67" i="1" s="1"/>
  <c r="K76" i="1"/>
  <c r="L76" i="1" s="1"/>
  <c r="K84" i="1"/>
  <c r="L84" i="1" s="1"/>
  <c r="K95" i="1"/>
  <c r="L95" i="1" s="1"/>
  <c r="K104" i="1"/>
  <c r="L104" i="1" s="1"/>
  <c r="K119" i="1"/>
  <c r="L119" i="1" s="1"/>
  <c r="K127" i="1"/>
  <c r="L127" i="1" s="1"/>
  <c r="K136" i="1"/>
  <c r="L136" i="1" s="1"/>
  <c r="K151" i="1"/>
  <c r="L151" i="1" s="1"/>
  <c r="K156" i="1"/>
  <c r="L156" i="1" s="1"/>
  <c r="K175" i="1"/>
  <c r="L175" i="1" s="1"/>
  <c r="K180" i="1"/>
  <c r="L180" i="1" s="1"/>
  <c r="K191" i="1"/>
  <c r="L191" i="1" s="1"/>
  <c r="K196" i="1"/>
  <c r="L196" i="1" s="1"/>
  <c r="K211" i="1"/>
  <c r="L211" i="1" s="1"/>
  <c r="K231" i="1"/>
  <c r="L231" i="1" s="1"/>
  <c r="K236" i="1"/>
  <c r="L236" i="1" s="1"/>
</calcChain>
</file>

<file path=xl/sharedStrings.xml><?xml version="1.0" encoding="utf-8"?>
<sst xmlns="http://schemas.openxmlformats.org/spreadsheetml/2006/main" count="832" uniqueCount="561">
  <si>
    <t>CATEGORY</t>
  </si>
  <si>
    <t>SIZE/WATT</t>
  </si>
  <si>
    <t>MODEL</t>
  </si>
  <si>
    <t>STOCK AVAIL_2409</t>
  </si>
  <si>
    <t>LED HD</t>
  </si>
  <si>
    <t>32"</t>
  </si>
  <si>
    <t>32LP500BPTA</t>
  </si>
  <si>
    <t>UPCOMING STOCK</t>
  </si>
  <si>
    <t>Basic Digital, LG LP50 HD TV</t>
  </si>
  <si>
    <t>43"</t>
  </si>
  <si>
    <t>43LP5000PTA</t>
  </si>
  <si>
    <t>152</t>
  </si>
  <si>
    <t>DIGITAL SATELLITE</t>
  </si>
  <si>
    <t>32LM550BPVA</t>
  </si>
  <si>
    <t>150</t>
  </si>
  <si>
    <t xml:space="preserve">Digital Satellite, LG LED, Full HD, Sleek &amp; Slim Design, Active HDR, WebOS, ThinQ </t>
  </si>
  <si>
    <t>43LM5500PVA</t>
  </si>
  <si>
    <t>NO</t>
  </si>
  <si>
    <t>43LR5000PVA</t>
  </si>
  <si>
    <t>YES NEW MODEL</t>
  </si>
  <si>
    <t>LED FHD SMART</t>
  </si>
  <si>
    <t>32LQ630B6LB</t>
  </si>
  <si>
    <t>Smart Digital Satellite, HD Smart TV WebOS ThinQ AI</t>
  </si>
  <si>
    <t>32LQ600BPTA</t>
  </si>
  <si>
    <t>43LM6370PVA</t>
  </si>
  <si>
    <t>LG LED Smart TV Series</t>
  </si>
  <si>
    <t>UHD SMART 4K</t>
  </si>
  <si>
    <t>43UQ70006LB</t>
  </si>
  <si>
    <t>LG UHD 4K Smart TV, HDR WebOS , Smart AI ThinQ, Processor 4K</t>
  </si>
  <si>
    <t>43UR73006LA</t>
  </si>
  <si>
    <t>YES</t>
  </si>
  <si>
    <t>50"</t>
  </si>
  <si>
    <t>50UR73006LA</t>
  </si>
  <si>
    <t>55"</t>
  </si>
  <si>
    <t>55UQ70006LB</t>
  </si>
  <si>
    <t>55UR73006LA</t>
  </si>
  <si>
    <t>55UQ75006LG</t>
  </si>
  <si>
    <t>65"</t>
  </si>
  <si>
    <t>65UR73006LA</t>
  </si>
  <si>
    <t>70"</t>
  </si>
  <si>
    <t>70UP7550PVD</t>
  </si>
  <si>
    <t>3</t>
  </si>
  <si>
    <t>70UR80006LJ</t>
  </si>
  <si>
    <t>75"</t>
  </si>
  <si>
    <t>75UR80006LJ</t>
  </si>
  <si>
    <t>75UT80006LA</t>
  </si>
  <si>
    <t>82"</t>
  </si>
  <si>
    <t>82UP8050PVB</t>
  </si>
  <si>
    <t>82UP80006LA</t>
  </si>
  <si>
    <t>86"</t>
  </si>
  <si>
    <t>86UP8050PVB</t>
  </si>
  <si>
    <t>2</t>
  </si>
  <si>
    <t>86UQ90006LC</t>
  </si>
  <si>
    <t>86UR78006LC</t>
  </si>
  <si>
    <t>YES NEW STOCK</t>
  </si>
  <si>
    <t>86UT80006LA</t>
  </si>
  <si>
    <t>49"</t>
  </si>
  <si>
    <t>49NANO80VNA</t>
  </si>
  <si>
    <t>LG 4K NanoCell TV, Cinema Screen Design, Active HDR WebOS Smart ThinQ AI</t>
  </si>
  <si>
    <t>50''</t>
  </si>
  <si>
    <t>50NANO75VPA</t>
  </si>
  <si>
    <t>25</t>
  </si>
  <si>
    <t>55NANO75VPA</t>
  </si>
  <si>
    <t>55NANO80VNA</t>
  </si>
  <si>
    <t>65NANO846QA</t>
  </si>
  <si>
    <t>65NANO86VPA</t>
  </si>
  <si>
    <t>65NANO95VPA</t>
  </si>
  <si>
    <t>4</t>
  </si>
  <si>
    <t>LG NanoCell TV, Real 8K Display, WebOS, Smart AI ThinQ, LG Gaming TV</t>
  </si>
  <si>
    <t>75NANO95VPA</t>
  </si>
  <si>
    <t>75NANO97VNA</t>
  </si>
  <si>
    <t>5</t>
  </si>
  <si>
    <t>QNED TV 4K</t>
  </si>
  <si>
    <t>55QNED816RA</t>
  </si>
  <si>
    <t>LG QNED81 Series, 4K Smart UHD TV with Magic remote, HDR, WebOS</t>
  </si>
  <si>
    <t>65QNED816RA</t>
  </si>
  <si>
    <t>75QNED816RA</t>
  </si>
  <si>
    <t>75QNED86T6A</t>
  </si>
  <si>
    <t>LG QNED86 4K Smart TV with AI Magic remote, HDR10, webOS24, 2024</t>
  </si>
  <si>
    <t>86QNED816RA</t>
  </si>
  <si>
    <t>LG, Quantum Dot Nanocell Colour Technology QNED TV, WebOS Smart AI ThinQ, AI Picture Pro, AI Sound Pro</t>
  </si>
  <si>
    <t>86QNED86T6A</t>
  </si>
  <si>
    <t>QNED TV 8K</t>
  </si>
  <si>
    <t>75QNED95VPA</t>
  </si>
  <si>
    <t>IN DISPLAY</t>
  </si>
  <si>
    <t>LG 8K QNED TV, Cinema Screen Design, HDR WebOS Smart ThinQ AI Mini LED</t>
  </si>
  <si>
    <t>65ART90E6QA</t>
  </si>
  <si>
    <t>LG Objet Collection – Easel 4K OLED</t>
  </si>
  <si>
    <t>OLED 4K</t>
  </si>
  <si>
    <t>OLED55A1PVA</t>
  </si>
  <si>
    <t>LG OLED TV- 4K Cinema HDR</t>
  </si>
  <si>
    <t>OLED55BXPVA</t>
  </si>
  <si>
    <t>42</t>
  </si>
  <si>
    <t>OLED55CS6LA</t>
  </si>
  <si>
    <t xml:space="preserve">LG 4K OLED TV, Cinema Screen Design, HDR webOS Smart ThinQ AI Pixel Dimming </t>
  </si>
  <si>
    <t>OLED55C36LA</t>
  </si>
  <si>
    <t>OLED55C46LA</t>
  </si>
  <si>
    <t>OLED65CS6LA</t>
  </si>
  <si>
    <t>OLED65C36LA</t>
  </si>
  <si>
    <t>OLED65C46LA</t>
  </si>
  <si>
    <t>77"</t>
  </si>
  <si>
    <t>OLED77C36LA</t>
  </si>
  <si>
    <t>OLED77C46LA</t>
  </si>
  <si>
    <t>83"</t>
  </si>
  <si>
    <t>OLED83C26LA</t>
  </si>
  <si>
    <t>OLED83C36LA</t>
  </si>
  <si>
    <t>OLED83C46LA</t>
  </si>
  <si>
    <t>OLED 4K WALLPAPER</t>
  </si>
  <si>
    <t>OLED65WXPVA</t>
  </si>
  <si>
    <t>LG 4K OLED TV, Wallpaper Design, Cinema HDR WebOS Smart TV, ThinQ AI Pixel Dimming</t>
  </si>
  <si>
    <t>OLED 4K GALLERY</t>
  </si>
  <si>
    <t>OLED65G1PVA</t>
  </si>
  <si>
    <t>LG 4K OLED TV, Gallery Design, Cinema HDR webOS Smart, ThinQ AI Pixel Dimming</t>
  </si>
  <si>
    <t>OLED65GXPVA</t>
  </si>
  <si>
    <t>77''</t>
  </si>
  <si>
    <t>OLED77G1PVA</t>
  </si>
  <si>
    <t>YES NEW STOCK 2</t>
  </si>
  <si>
    <t>OLED77G26LA</t>
  </si>
  <si>
    <t>OLED77G46LA</t>
  </si>
  <si>
    <t>OLED77GXPVA</t>
  </si>
  <si>
    <t>1</t>
  </si>
  <si>
    <t>OLED83G46LA</t>
  </si>
  <si>
    <t>OLED 8K GALLERY</t>
  </si>
  <si>
    <t>88''</t>
  </si>
  <si>
    <t>OLED88ZXPVA</t>
  </si>
  <si>
    <t>LG 8K OLED TV, Gallery Design, Cinema HDR WebOS Smart ThinQ AI Pixel Dimming</t>
  </si>
  <si>
    <t>130" INDOOR LED</t>
  </si>
  <si>
    <t>130"</t>
  </si>
  <si>
    <t>130" TV</t>
  </si>
  <si>
    <t>LG INDOOR LED</t>
  </si>
  <si>
    <t>XBOOM</t>
  </si>
  <si>
    <t>PL5</t>
  </si>
  <si>
    <t>LG XBOOM Go PL5 Portable Bluetooth Speaker with Meridian Audio Technology</t>
  </si>
  <si>
    <t>480W</t>
  </si>
  <si>
    <t>CJ44</t>
  </si>
  <si>
    <t>2.1ch, Multi Color Lighting, Versatile Connectivity</t>
  </si>
  <si>
    <t>950W</t>
  </si>
  <si>
    <t>CL65</t>
  </si>
  <si>
    <t>2.2ch, Multi Color Lighting, Versatile Connectivity</t>
  </si>
  <si>
    <t>RP4</t>
  </si>
  <si>
    <t xml:space="preserve">LG XBOOM 360 </t>
  </si>
  <si>
    <t>1000W</t>
  </si>
  <si>
    <t>ON7</t>
  </si>
  <si>
    <t>Party Tower, DJ Audio System with Super Bass Boost, Party Strobe &amp; DJ App</t>
  </si>
  <si>
    <t>RNC5</t>
  </si>
  <si>
    <t>10</t>
  </si>
  <si>
    <t>RNC7</t>
  </si>
  <si>
    <t>13</t>
  </si>
  <si>
    <t>RNC9</t>
  </si>
  <si>
    <t>54</t>
  </si>
  <si>
    <t>XL5S</t>
  </si>
  <si>
    <t>XL7S</t>
  </si>
  <si>
    <t>2350W</t>
  </si>
  <si>
    <t>CL87</t>
  </si>
  <si>
    <t>75</t>
  </si>
  <si>
    <t>Mini Audio, Multi Color lighting, Party Accelerator, Karaoke Star, DJ App</t>
  </si>
  <si>
    <t>3500W</t>
  </si>
  <si>
    <t>CL98</t>
  </si>
  <si>
    <t>70</t>
  </si>
  <si>
    <t>Mini Audio, X-Shiny woofer, X-Flash lighting, DJ Effects and sampler Creator</t>
  </si>
  <si>
    <t>5000W</t>
  </si>
  <si>
    <t>CK99</t>
  </si>
  <si>
    <t>55</t>
  </si>
  <si>
    <t>Hi-Fi Entertainment System with Karaoke Creator</t>
  </si>
  <si>
    <t>HOME THEATER</t>
  </si>
  <si>
    <t>LHD675BG</t>
  </si>
  <si>
    <t>4.2CH Home Theater System, Dual Subwoofer, AUX IN, USB Direct recording (BODYGUARD)</t>
  </si>
  <si>
    <t>1250W</t>
  </si>
  <si>
    <t>LHD687BG</t>
  </si>
  <si>
    <t>41</t>
  </si>
  <si>
    <t>330W</t>
  </si>
  <si>
    <t>LHD457B</t>
  </si>
  <si>
    <t>5.1CH, Home Theater System, Jersey Speakers, Front Firing Subwoofer</t>
  </si>
  <si>
    <t>LHD655BT</t>
  </si>
  <si>
    <t>119</t>
  </si>
  <si>
    <t>LHD657M</t>
  </si>
  <si>
    <t>LHD71C</t>
  </si>
  <si>
    <t>35</t>
  </si>
  <si>
    <t>1200W</t>
  </si>
  <si>
    <t>LHD756</t>
  </si>
  <si>
    <t>SOUNDBAR</t>
  </si>
  <si>
    <t>160W</t>
  </si>
  <si>
    <t>SQC1</t>
  </si>
  <si>
    <t>325</t>
  </si>
  <si>
    <t>2.1 Channel Sound Bar with Bluetooth® Streaming</t>
  </si>
  <si>
    <t>300W</t>
  </si>
  <si>
    <t>SQC2</t>
  </si>
  <si>
    <t>SN4</t>
  </si>
  <si>
    <t>6</t>
  </si>
  <si>
    <t>2.1 Channel Slim Sound Bar with DTS Virtual:X</t>
  </si>
  <si>
    <t>400W</t>
  </si>
  <si>
    <t>SN5</t>
  </si>
  <si>
    <t>50</t>
  </si>
  <si>
    <t>2.1 Channel High Res Audio Sound Bar with DTS Virtual:X</t>
  </si>
  <si>
    <t>SNH5</t>
  </si>
  <si>
    <t>4.1 Channel High Res Audio Sound Bar with DTS Virtual:X</t>
  </si>
  <si>
    <t>380W</t>
  </si>
  <si>
    <t>SPD7Y</t>
  </si>
  <si>
    <t>3.1.2 High Res Audio Sound bar</t>
  </si>
  <si>
    <t>320W</t>
  </si>
  <si>
    <t>QP5</t>
  </si>
  <si>
    <t>15</t>
  </si>
  <si>
    <t>3.1.2ch Éclair, Dolby Atmos Compact Sound Bar with Subwoofer</t>
  </si>
  <si>
    <t>520W</t>
  </si>
  <si>
    <t>SP9A</t>
  </si>
  <si>
    <t>N0</t>
  </si>
  <si>
    <t>5.1.2 Channel 520W Sound Bar with Dolby Atmos® &amp; Hi-res Audio</t>
  </si>
  <si>
    <t>QNED SOUNDBAR</t>
  </si>
  <si>
    <t>340W</t>
  </si>
  <si>
    <t xml:space="preserve">S60T </t>
  </si>
  <si>
    <t>18</t>
  </si>
  <si>
    <t>3.1 Channel Soundbar with Wireless Subwoofer, Dolby Audio, TV Synergy, WOW Interface, AI Sound Pro</t>
  </si>
  <si>
    <t>600W</t>
  </si>
  <si>
    <t>S65TR</t>
  </si>
  <si>
    <t>180</t>
  </si>
  <si>
    <t>5.1 Channel 570W Sound Bar with Dolby Atmos® &amp; Hi-res Audio</t>
  </si>
  <si>
    <t xml:space="preserve">S70TY </t>
  </si>
  <si>
    <t>3.1.1 Channel 570W Sound Bar with Dolby Atmos® &amp; Hi-res Audio</t>
  </si>
  <si>
    <t>570W</t>
  </si>
  <si>
    <t>S90TY</t>
  </si>
  <si>
    <t>5.1.3 Channel 570W Sound Bar with Dolby Atmos® &amp; Hi-res Audio</t>
  </si>
  <si>
    <t>DRYER</t>
  </si>
  <si>
    <t>8KG</t>
  </si>
  <si>
    <t>RH80T2SP7RM</t>
  </si>
  <si>
    <t>Heat Pump Dryer, A++, Dark Silver color</t>
  </si>
  <si>
    <t>9KG</t>
  </si>
  <si>
    <t xml:space="preserve">RH90V9PV8N </t>
  </si>
  <si>
    <t>Dual Inverter Heat Pump, Dryer, Eco Hybrid, ThinQ, Dark Silver color</t>
  </si>
  <si>
    <t>TWIN TUB WASHING</t>
  </si>
  <si>
    <t>6KG</t>
  </si>
  <si>
    <t>WP-710RD</t>
  </si>
  <si>
    <t>Twin Tub, White</t>
  </si>
  <si>
    <t>7KG</t>
  </si>
  <si>
    <t>P861RONT</t>
  </si>
  <si>
    <t>40</t>
  </si>
  <si>
    <t>Wind Jet Dry, Roller Jet, 3 Wash Programs, Black Color</t>
  </si>
  <si>
    <t>P961RONT</t>
  </si>
  <si>
    <t>13.5KG</t>
  </si>
  <si>
    <t>P1401RONT</t>
  </si>
  <si>
    <t>14</t>
  </si>
  <si>
    <t>15KG</t>
  </si>
  <si>
    <t>P1561RWNT</t>
  </si>
  <si>
    <t>17</t>
  </si>
  <si>
    <t>18KG</t>
  </si>
  <si>
    <t>P1861RWNT</t>
  </si>
  <si>
    <t>WASH TOWER</t>
  </si>
  <si>
    <t>13KG/10KG</t>
  </si>
  <si>
    <t xml:space="preserve">WT1310YJ </t>
  </si>
  <si>
    <t>LG WashTower with Centre Control, Black Steel color</t>
  </si>
  <si>
    <t>FRONT LOAD WASHING MACHINES - WASH &amp; DRY</t>
  </si>
  <si>
    <t>10.5KG/7KG</t>
  </si>
  <si>
    <t>F4V5RGP2T</t>
  </si>
  <si>
    <t>Vivace Washer Dryer Combo, Laundry Care, Steam, Turbo wash, 6motion DD, Smart THINQ, Silver</t>
  </si>
  <si>
    <t>15KG/8KG</t>
  </si>
  <si>
    <t>F0L9DGP2S</t>
  </si>
  <si>
    <t>16KG/10KG</t>
  </si>
  <si>
    <t>F0L2CRV2T2C</t>
  </si>
  <si>
    <t>20KG/11KG</t>
  </si>
  <si>
    <t>F0L2CRV2T2</t>
  </si>
  <si>
    <t>12</t>
  </si>
  <si>
    <t>FRONT LOAD WASHING MACHINES - WASHER</t>
  </si>
  <si>
    <t>7 KG</t>
  </si>
  <si>
    <t>FH2J3QDNG0P</t>
  </si>
  <si>
    <t xml:space="preserve">Washer, Energy Saving Inverter, AI DD, Smart ThinQ, White </t>
  </si>
  <si>
    <t>F2Y1HYP6J</t>
  </si>
  <si>
    <t>Washer, AI DD, Steam, ThinQ, Silver</t>
  </si>
  <si>
    <t>F2J3QYL6J</t>
  </si>
  <si>
    <t>8 KG</t>
  </si>
  <si>
    <t>F2T2TYM1S</t>
  </si>
  <si>
    <t>Washer, AI DD, Allergy Care, Stain Care, Matte Black</t>
  </si>
  <si>
    <t>F2Y1TYP6J</t>
  </si>
  <si>
    <t>Washer, AI DD, Allergy Care, Stain Care,</t>
  </si>
  <si>
    <t>F4R3TYG3W</t>
  </si>
  <si>
    <t>Washer, AI DD, Steam, ThinQ, White</t>
  </si>
  <si>
    <t>F4R3VYG6P</t>
  </si>
  <si>
    <t>10.5KG</t>
  </si>
  <si>
    <t>F4V5RYP0W</t>
  </si>
  <si>
    <t>Washer, AI DD, Steam, ThinQ, Allergy Care, White</t>
  </si>
  <si>
    <t>F4V5RYP2T</t>
  </si>
  <si>
    <t>Washer, AI DD, Steam, ThinQ, Allergy Care, Silver</t>
  </si>
  <si>
    <t>F0L9DYP2S</t>
  </si>
  <si>
    <t>Washer, AI DD, Steam, ThinQ, Turbo Wash, Silver</t>
  </si>
  <si>
    <t>TOP LOAD WASHING MACHINE</t>
  </si>
  <si>
    <t>T8585NDHV</t>
  </si>
  <si>
    <t>20</t>
  </si>
  <si>
    <t>Smart Inverter, 3Motion, Smart Diagnosis, Child lock, Silver</t>
  </si>
  <si>
    <t>T9585NDHVH</t>
  </si>
  <si>
    <t>Smart Inverter, Smart Motion, Smart Diagnosis, Turbo drum, MFS</t>
  </si>
  <si>
    <t>10KG</t>
  </si>
  <si>
    <t>T1066NEFVF2</t>
  </si>
  <si>
    <t>Smart Inverter, Smart Motion, Smart Diagnosis, Turbo drum, Silver</t>
  </si>
  <si>
    <t>T1066NEFV</t>
  </si>
  <si>
    <t>Smart Inverter, Smart Motion, Smart Diagnosis, Turbo drum, White</t>
  </si>
  <si>
    <t>13KG</t>
  </si>
  <si>
    <t>T1369NEHTF</t>
  </si>
  <si>
    <t>14KG</t>
  </si>
  <si>
    <t>T1466NEHT2A</t>
  </si>
  <si>
    <t>Smart Inverter, Smart Motion, Smart Diagnosis, Turbo drum, Black</t>
  </si>
  <si>
    <t>16 KG</t>
  </si>
  <si>
    <t>T1666NEHT2</t>
  </si>
  <si>
    <t>DISHWASHER</t>
  </si>
  <si>
    <t>14 Place</t>
  </si>
  <si>
    <t>DFB512FW</t>
  </si>
  <si>
    <t>QuadWash Steam Dishwasher, White</t>
  </si>
  <si>
    <t>DFB425FP</t>
  </si>
  <si>
    <t>QuadWash Steam Dishwasher, Silver</t>
  </si>
  <si>
    <t>REFRIGERATOR - 1 DOOR</t>
  </si>
  <si>
    <t>48L</t>
  </si>
  <si>
    <t>GL-051SQQP</t>
  </si>
  <si>
    <t>Direct Cooling, Freezer Compartment, Key Lock, LVS (Low Voltage Stability)</t>
  </si>
  <si>
    <t>92L</t>
  </si>
  <si>
    <t>GL-131SQQP</t>
  </si>
  <si>
    <t>Direct cooling, low voltage stabilizer(110v - 290v), Freezer Compartment, Two Wire Shelves</t>
  </si>
  <si>
    <t>199L</t>
  </si>
  <si>
    <t>GN-Y331SLS</t>
  </si>
  <si>
    <t>1Door, Smart Inverter Compressor with Larger Capacity</t>
  </si>
  <si>
    <t>GN-Y331SLBB</t>
  </si>
  <si>
    <t>165L</t>
  </si>
  <si>
    <t>GN-304SLS</t>
  </si>
  <si>
    <t>1Door, Standing Freezer</t>
  </si>
  <si>
    <t>REFRIGERATOR - TOP FREEZER</t>
  </si>
  <si>
    <t>187L</t>
  </si>
  <si>
    <t>GN-B202SQBB</t>
  </si>
  <si>
    <t>Smart Inverter Compressor, Multi Air Flow, Moist Balance Crisper, Silver</t>
  </si>
  <si>
    <t>315L</t>
  </si>
  <si>
    <t>GN-B312PLGB</t>
  </si>
  <si>
    <t>Smart Inverter Compressor, Stylish &amp; Efficient, Linear, Door Cooling, Multi Airflow, Silver</t>
  </si>
  <si>
    <t>395L</t>
  </si>
  <si>
    <t>GN-B392PLGB</t>
  </si>
  <si>
    <t>GN-B392PXGB</t>
  </si>
  <si>
    <t>Smart Inverter Compressor, Stylish &amp; Efficient, Linear, Door Cooling, Multi Airflow, Black</t>
  </si>
  <si>
    <t>473L</t>
  </si>
  <si>
    <t>GL-C682HLCL</t>
  </si>
  <si>
    <t>Door-in-door with Dispenser, Smart Inverter Compressor, Silver</t>
  </si>
  <si>
    <t>506L</t>
  </si>
  <si>
    <t>GN-H722HLHM</t>
  </si>
  <si>
    <t>Inverter Linear Compressor, Digital, Hygiene Fresh Filter, Door Cooling, Silver</t>
  </si>
  <si>
    <t>546L</t>
  </si>
  <si>
    <t>GN-A782HLHU</t>
  </si>
  <si>
    <t>Door-in-door, Smart Inverter Compressor, Silver</t>
  </si>
  <si>
    <t>760L</t>
  </si>
  <si>
    <t>GR-F882HLHM</t>
  </si>
  <si>
    <t>REFRIGERATOR - BOTTOM FREEZER</t>
  </si>
  <si>
    <t>355L</t>
  </si>
  <si>
    <t>GC-B399NLJM</t>
  </si>
  <si>
    <t>Inverter Linear Compressor, Door Cooling,  Silver</t>
  </si>
  <si>
    <t>374L</t>
  </si>
  <si>
    <t>GC-B459NLHM</t>
  </si>
  <si>
    <t>446L</t>
  </si>
  <si>
    <t>GC-F689BLCM</t>
  </si>
  <si>
    <t>REFRIGERATOR - NORMAL SIDE BY SIDE</t>
  </si>
  <si>
    <t>519L</t>
  </si>
  <si>
    <t>GCFB507PQAM</t>
  </si>
  <si>
    <t>Side-By-Side Refrigerator, Smart Inverter Compressor, Multi Air flow, Silver</t>
  </si>
  <si>
    <t>688L</t>
  </si>
  <si>
    <t xml:space="preserve">GC-B257JLYL </t>
  </si>
  <si>
    <t>674L</t>
  </si>
  <si>
    <t>GC-L257SLRL</t>
  </si>
  <si>
    <t>REFRIGERATOR - SIDE BY SIDE WITH WATER DISPENSER</t>
  </si>
  <si>
    <t>687L</t>
  </si>
  <si>
    <t>GC-J287SQUV</t>
  </si>
  <si>
    <t>16</t>
  </si>
  <si>
    <t>Side-By-Side Refrigerator with Water Dispenser, Matte Black</t>
  </si>
  <si>
    <t>668L</t>
  </si>
  <si>
    <t>GC-J287SVUV</t>
  </si>
  <si>
    <t>Side-By-Side Refrigerator with Water Dispenser, Silver</t>
  </si>
  <si>
    <t>869L</t>
  </si>
  <si>
    <t>GC-J337CSAL</t>
  </si>
  <si>
    <t>Mega, Side-By-Side Refrigerator with Water Dispenser, Silver</t>
  </si>
  <si>
    <t>REFRIGERATOR - SIDE BY SIDE, KNOCK TWICE</t>
  </si>
  <si>
    <t>500L</t>
  </si>
  <si>
    <t>GC-X22FTQLL</t>
  </si>
  <si>
    <t>Side-By-Side Refrigerator with Water Dispenser, Knock Twice, Matte Black</t>
  </si>
  <si>
    <t>GC-X257CQVV</t>
  </si>
  <si>
    <t>GC-X257CSES</t>
  </si>
  <si>
    <t>Side-By-Side Refrigerator with Water Dispenser, Knock Twice, Silver</t>
  </si>
  <si>
    <t>REFRIGERATOR - 4 DOOR</t>
  </si>
  <si>
    <t>889L</t>
  </si>
  <si>
    <t>GR-J34FMUBL</t>
  </si>
  <si>
    <t>4 Door, Door-in-Door with Water Dispenser, Silver</t>
  </si>
  <si>
    <t>CHEST FREEZER</t>
  </si>
  <si>
    <t>190L</t>
  </si>
  <si>
    <t>GCS215SQFG</t>
  </si>
  <si>
    <t>LED Lighting, Fast Freezing, Wire basket, Four Wheel</t>
  </si>
  <si>
    <t>280L</t>
  </si>
  <si>
    <t>GCS315SQFG</t>
  </si>
  <si>
    <t>345L</t>
  </si>
  <si>
    <t>GCS415GQFG</t>
  </si>
  <si>
    <t>Big size chest freezer, Fast freezing</t>
  </si>
  <si>
    <t>MICROWAVE OVEN</t>
  </si>
  <si>
    <t>20L</t>
  </si>
  <si>
    <t>MS2042DB</t>
  </si>
  <si>
    <t>Convection Microwave Oven, EasyClean and i-Wave, Black</t>
  </si>
  <si>
    <t>25L</t>
  </si>
  <si>
    <t>MS2535GISW</t>
  </si>
  <si>
    <t>Solo NeoChef Microwave Oven, Smart Diagnosis, EasyClean, Smart Inverter, White</t>
  </si>
  <si>
    <t>MH6535GISW</t>
  </si>
  <si>
    <t>NeoChef Grill Microwave Oven, EasyClean, Smart Inverter, White</t>
  </si>
  <si>
    <t>42L</t>
  </si>
  <si>
    <t>MS4295CIS</t>
  </si>
  <si>
    <t>NeoChef Microwave, Smart Inverter, Even Heating, Even Defrosting, Silver</t>
  </si>
  <si>
    <t>MH8265DIS</t>
  </si>
  <si>
    <t>NeoChef Grill Microwave Oven, EasyClean, Smart Inverter, Black</t>
  </si>
  <si>
    <t>MH8265CIS</t>
  </si>
  <si>
    <t>AIR CONDITIONER - CASSETTE</t>
  </si>
  <si>
    <t>AT-Q18GQSK1</t>
  </si>
  <si>
    <t>Dualcool Inverter, Faster Cooling, White</t>
  </si>
  <si>
    <t>AT-Q24GQSK1</t>
  </si>
  <si>
    <t>AIR CONDITIONER - FLOOR STANDING</t>
  </si>
  <si>
    <t>F4-Q25N2XA0</t>
  </si>
  <si>
    <t>LG Air Tower 2024 Floor Standing Air conditioner ThinQ</t>
  </si>
  <si>
    <t>F4-Q25Q2YB0</t>
  </si>
  <si>
    <t>AP-Q30GS1K1</t>
  </si>
  <si>
    <t>Floor Standing Dual Inverter, White</t>
  </si>
  <si>
    <t>AP-Q48LT3S1</t>
  </si>
  <si>
    <t>AP-Q100LFT0</t>
  </si>
  <si>
    <t>Floor Standing Dual Inverter, 4TR, White</t>
  </si>
  <si>
    <t>AIR CONDITIONER - R410, ON/OFF</t>
  </si>
  <si>
    <t>S4-C09TZCAA</t>
  </si>
  <si>
    <t>ON/OFF Model, R410, Non-Inverter</t>
  </si>
  <si>
    <t>S4-C12TZCAA</t>
  </si>
  <si>
    <t xml:space="preserve">S4-C18TZCAA </t>
  </si>
  <si>
    <t xml:space="preserve">S4-C24TZCAA </t>
  </si>
  <si>
    <t>T12SMH</t>
  </si>
  <si>
    <t>ON/OFF Model, Dual Fixed-Speed Split</t>
  </si>
  <si>
    <t>T18SMH</t>
  </si>
  <si>
    <t>T24SMH</t>
  </si>
  <si>
    <t>AIR CONDITIONER - Winner Inverter</t>
  </si>
  <si>
    <t>S4-Q09WAQAL</t>
  </si>
  <si>
    <t>Winner Inverter, Dualcool Inverter, Energy Saving, Faster Cooling</t>
  </si>
  <si>
    <t>S4-Q12JAQAL</t>
  </si>
  <si>
    <t>S4-Q18JLQAL</t>
  </si>
  <si>
    <t>S4-Q24K2QAL</t>
  </si>
  <si>
    <t>AIR CONDITIONER - Dual Inverter</t>
  </si>
  <si>
    <t>S4-Q12JA28J</t>
  </si>
  <si>
    <t>Dual Cool Inverter with Mosquito Away</t>
  </si>
  <si>
    <t>S4-Q18KL28E</t>
  </si>
  <si>
    <t>S4-Q24K228E</t>
  </si>
  <si>
    <t>AIR CONDITIONER - Artcool</t>
  </si>
  <si>
    <t>S4-Q12JARTB</t>
  </si>
  <si>
    <t>Artcool Inverter AC, Smart Diagnosis, Dual Inverter, Black</t>
  </si>
  <si>
    <t>S4-Q18KLRTE</t>
  </si>
  <si>
    <t>S4-Q24K2RTD</t>
  </si>
  <si>
    <t>VACUUM</t>
  </si>
  <si>
    <t>2000W</t>
  </si>
  <si>
    <t>VC5420NNTR</t>
  </si>
  <si>
    <t>Bagless Vacuum Cleaner,1.3 Liter, Suction Power,2000 Watt</t>
  </si>
  <si>
    <t>GAS COOKER</t>
  </si>
  <si>
    <t>FA211RMA</t>
  </si>
  <si>
    <t>4 Cook Zones, Removable Door Glass, Rotissrie Grilling, Flame Failure Device</t>
  </si>
  <si>
    <t>FA415RMA</t>
  </si>
  <si>
    <t>5 Cook Zones, Removable Door Glass, Rotissrie Grilling, Flame Failure Device</t>
  </si>
  <si>
    <t>STYLER</t>
  </si>
  <si>
    <t>5.2KG</t>
  </si>
  <si>
    <t>S3MFC</t>
  </si>
  <si>
    <t>LG Styler™ Essence Mirrored Finish with SmartThinQ™, Silver</t>
  </si>
  <si>
    <t>PRICE LIST</t>
  </si>
  <si>
    <t>30% OF THE ORIGINAL PRICE</t>
  </si>
  <si>
    <t>LG NANOCELL TV 4K</t>
  </si>
  <si>
    <t>LG NANOCELL TV 8K</t>
  </si>
  <si>
    <t>LG &amp; SAMSUMG</t>
  </si>
  <si>
    <t xml:space="preserve">LG </t>
  </si>
  <si>
    <t xml:space="preserve"> OLED 4K Objet Collection</t>
  </si>
  <si>
    <t>LG</t>
  </si>
  <si>
    <t>HIRE PURCHASE SALES</t>
  </si>
  <si>
    <t>REFRIGEATOR</t>
  </si>
  <si>
    <t>SAMSUMG</t>
  </si>
  <si>
    <t>ROCH</t>
  </si>
  <si>
    <t>AIR CONDITIONER</t>
  </si>
  <si>
    <t xml:space="preserve">1.5HP </t>
  </si>
  <si>
    <t>2.0HP</t>
  </si>
  <si>
    <t>2.5HP</t>
  </si>
  <si>
    <t>NEXON</t>
  </si>
  <si>
    <t>1.5HP</t>
  </si>
  <si>
    <t>ROCH Inverter</t>
  </si>
  <si>
    <t>FRIDGES</t>
  </si>
  <si>
    <t>Television</t>
  </si>
  <si>
    <t>32”LED 1,500</t>
  </si>
  <si>
    <t>32”SMART 1,860</t>
  </si>
  <si>
    <t>43”LED. 2,580</t>
  </si>
  <si>
    <t>43” SMART 3,060</t>
  </si>
  <si>
    <t>50” SMART. 5,580</t>
  </si>
  <si>
    <t>55” SMART. 6,300</t>
  </si>
  <si>
    <t>70” SMART. 12,900</t>
  </si>
  <si>
    <t>75” SMART. 14,100</t>
  </si>
  <si>
    <t>WASHING MACHINE</t>
  </si>
  <si>
    <t>RWM 610 6kg  1,860</t>
  </si>
  <si>
    <t>RWM 910 7kg. 2,220</t>
  </si>
  <si>
    <t>RWM 110 9kg. 2,350</t>
  </si>
  <si>
    <t>RWM 140 12kg. 3,600</t>
  </si>
  <si>
    <t>Microwave</t>
  </si>
  <si>
    <t>RMW 20liter manual 978</t>
  </si>
  <si>
    <t>RMW 20liter Digital 1,080</t>
  </si>
  <si>
    <t>RMW 24liter  1620</t>
  </si>
  <si>
    <t>CEILING FAN</t>
  </si>
  <si>
    <t>36”  414</t>
  </si>
  <si>
    <t>56”.  437</t>
  </si>
  <si>
    <t>56 stylish”.  667</t>
  </si>
  <si>
    <t>Burner</t>
  </si>
  <si>
    <t>2 Burner still 264</t>
  </si>
  <si>
    <t>3 Burner still  288</t>
  </si>
  <si>
    <t>2 Burner glass 288</t>
  </si>
  <si>
    <t>3 Burner glass 312</t>
  </si>
  <si>
    <t>WATER Dispenser</t>
  </si>
  <si>
    <t>RWD  1,840</t>
  </si>
  <si>
    <t>RCF 180</t>
  </si>
  <si>
    <t>RCF230</t>
  </si>
  <si>
    <t>RCF 30G</t>
  </si>
  <si>
    <t>RCF 360</t>
  </si>
  <si>
    <t>RCF 690</t>
  </si>
  <si>
    <t>RCF 890</t>
  </si>
  <si>
    <t>145LITER</t>
  </si>
  <si>
    <t>2OOLITER</t>
  </si>
  <si>
    <t>251LITER</t>
  </si>
  <si>
    <t>316LITER</t>
  </si>
  <si>
    <t>380LITER</t>
  </si>
  <si>
    <t>508LITER</t>
  </si>
  <si>
    <t>708LITER</t>
  </si>
  <si>
    <t>RCF130L</t>
  </si>
  <si>
    <t>90LITER</t>
  </si>
  <si>
    <t>RFR120</t>
  </si>
  <si>
    <t>RFR110</t>
  </si>
  <si>
    <t>80LITER</t>
  </si>
  <si>
    <t>76LITER</t>
  </si>
  <si>
    <t>NFR110</t>
  </si>
  <si>
    <t>86LITER</t>
  </si>
  <si>
    <t>NFR115</t>
  </si>
  <si>
    <t>RFR135</t>
  </si>
  <si>
    <t>108LITER</t>
  </si>
  <si>
    <t>138LITER</t>
  </si>
  <si>
    <t>RFR170</t>
  </si>
  <si>
    <t>246LITER</t>
  </si>
  <si>
    <t>RFR290</t>
  </si>
  <si>
    <t>247LITER</t>
  </si>
  <si>
    <t>RFR310</t>
  </si>
  <si>
    <t>309LITER</t>
  </si>
  <si>
    <t>RFR360</t>
  </si>
  <si>
    <t>415LITER</t>
  </si>
  <si>
    <t>RFR525</t>
  </si>
  <si>
    <t>32''</t>
  </si>
  <si>
    <t>43''</t>
  </si>
  <si>
    <t>55''</t>
  </si>
  <si>
    <t>70''</t>
  </si>
  <si>
    <t>75''</t>
  </si>
  <si>
    <t>12KG</t>
  </si>
  <si>
    <t>RWM610</t>
  </si>
  <si>
    <t>RWM910</t>
  </si>
  <si>
    <t>RWM110</t>
  </si>
  <si>
    <t>RWM140</t>
  </si>
  <si>
    <t>20LITER</t>
  </si>
  <si>
    <t>RMW</t>
  </si>
  <si>
    <t>24LITER</t>
  </si>
  <si>
    <t>36''</t>
  </si>
  <si>
    <t>56''</t>
  </si>
  <si>
    <t>RWD</t>
  </si>
  <si>
    <t>0.2%  3month</t>
  </si>
  <si>
    <t>0.3% 6month</t>
  </si>
  <si>
    <t>0.4% 12month</t>
  </si>
  <si>
    <t>monthly payments</t>
  </si>
  <si>
    <t>monthly payment</t>
  </si>
  <si>
    <t xml:space="preserve"> PRICE on HIRE PURCHASE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</si>
</sst>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GHC]\ * #,##0.00_);_([$GHC]\ * \(#,##0.00\);_([$GHC]\ * &quot;-&quot;??_);_(@_)"/>
  </numFmts>
  <fonts count="11" x14ac:knownFonts="1">
    <font>
      <sz val="11"/>
      <color theme="1"/>
      <name val="Aptos Narrow"/>
      <family val="2"/>
      <scheme val="minor"/>
    </font>
    <font>
      <b/>
      <sz val="10"/>
      <name val="Abadi"/>
      <family val="2"/>
    </font>
    <font>
      <b/>
      <sz val="10"/>
      <color rgb="FFFF0000"/>
      <name val="Abadi"/>
      <family val="2"/>
    </font>
    <font>
      <sz val="10"/>
      <name val="Abadi"/>
      <family val="2"/>
    </font>
    <font>
      <sz val="10"/>
      <color theme="1"/>
      <name val="Abadi"/>
      <family val="2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1"/>
      <color theme="1"/>
      <name val="Calibri"/>
      <family val="2"/>
    </font>
    <font>
      <strike/>
      <sz val="10"/>
      <name val="Abadi"/>
      <family val="2"/>
    </font>
    <font>
      <sz val="11"/>
      <color rgb="FF9C57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EB9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5" borderId="5" applyNumberFormat="0" applyAlignment="0" applyProtection="0"/>
    <xf numFmtId="0" fontId="10" fillId="6" borderId="0" applyNumberFormat="0" applyBorder="0" applyAlignment="0" applyProtection="0"/>
  </cellStyleXfs>
  <cellXfs count="6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7" fillId="5" borderId="5" xfId="3" applyAlignment="1">
      <alignment horizontal="center" vertical="center"/>
    </xf>
    <xf numFmtId="164" fontId="7" fillId="5" borderId="5" xfId="3" applyNumberFormat="1" applyAlignment="1">
      <alignment horizontal="center" vertical="center"/>
    </xf>
    <xf numFmtId="0" fontId="5" fillId="3" borderId="1" xfId="1" applyBorder="1" applyAlignment="1">
      <alignment horizontal="center" vertical="center"/>
    </xf>
    <xf numFmtId="0" fontId="5" fillId="3" borderId="2" xfId="1" applyBorder="1" applyAlignment="1">
      <alignment horizontal="center" vertical="center"/>
    </xf>
    <xf numFmtId="164" fontId="5" fillId="3" borderId="2" xfId="1" applyNumberFormat="1" applyBorder="1" applyAlignment="1">
      <alignment horizontal="center" vertical="center"/>
    </xf>
    <xf numFmtId="164" fontId="5" fillId="3" borderId="0" xfId="1" applyNumberFormat="1" applyAlignment="1">
      <alignment horizontal="center" vertical="center"/>
    </xf>
    <xf numFmtId="0" fontId="7" fillId="5" borderId="5" xfId="3"/>
    <xf numFmtId="164" fontId="7" fillId="5" borderId="5" xfId="3" applyNumberFormat="1"/>
    <xf numFmtId="0" fontId="10" fillId="6" borderId="5" xfId="4" applyBorder="1" applyAlignment="1">
      <alignment horizontal="center" vertical="center"/>
    </xf>
    <xf numFmtId="164" fontId="10" fillId="6" borderId="5" xfId="4" applyNumberFormat="1" applyBorder="1" applyAlignment="1">
      <alignment horizontal="center" vertical="center"/>
    </xf>
    <xf numFmtId="0" fontId="6" fillId="4" borderId="5" xfId="2" applyBorder="1" applyAlignment="1">
      <alignment horizontal="center" vertical="center"/>
    </xf>
    <xf numFmtId="164" fontId="6" fillId="4" borderId="5" xfId="2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5">
    <cellStyle name="Bad" xfId="2" builtinId="27"/>
    <cellStyle name="Good" xfId="1" builtinId="26"/>
    <cellStyle name="Input" xfId="3" builtinId="20"/>
    <cellStyle name="Neutral" xfId="4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B00AA-A364-4C95-AA70-CB8955338613}">
  <dimension ref="A2:V342"/>
  <sheetViews>
    <sheetView tabSelected="1" zoomScale="114" zoomScaleNormal="120" workbookViewId="0">
      <pane xSplit="2" ySplit="2" topLeftCell="C45" activePane="bottomRight" state="frozen"/>
      <selection pane="topRight" activeCell="B1" sqref="B1"/>
      <selection pane="bottomLeft" activeCell="A3" sqref="A3"/>
      <selection pane="bottomRight" activeCell="X6" sqref="X6"/>
    </sheetView>
  </sheetViews>
  <sheetFormatPr defaultColWidth="8.85546875" defaultRowHeight="15" x14ac:dyDescent="0.25"/>
  <cols>
    <col min="1" max="1" width="21.85546875" style="3" customWidth="1"/>
    <col min="2" max="2" width="25.28515625" style="3" customWidth="1"/>
    <col min="3" max="3" width="10.28515625" style="3" customWidth="1"/>
    <col min="4" max="4" width="14.85546875" style="3" bestFit="1" customWidth="1"/>
    <col min="5" max="5" width="24.85546875" style="3" bestFit="1" customWidth="1"/>
    <col min="6" max="7" width="35.140625" style="16" hidden="1" customWidth="1"/>
    <col min="8" max="8" width="35.140625" style="33" customWidth="1"/>
    <col min="9" max="9" width="2.5703125" hidden="1" customWidth="1"/>
    <col min="10" max="11" width="35.140625" style="29" hidden="1" customWidth="1"/>
    <col min="12" max="12" width="35.140625" style="34" hidden="1" customWidth="1"/>
    <col min="13" max="13" width="2.42578125" hidden="1" customWidth="1"/>
    <col min="14" max="16" width="35.140625" style="37" hidden="1" customWidth="1"/>
    <col min="17" max="17" width="2.42578125" hidden="1" customWidth="1"/>
    <col min="18" max="20" width="35.140625" style="39" hidden="1" customWidth="1"/>
    <col min="21" max="21" width="92" style="3" hidden="1" customWidth="1"/>
    <col min="22" max="22" width="99.28515625" style="3" hidden="1" customWidth="1"/>
    <col min="23" max="16384" width="8.85546875" style="3"/>
  </cols>
  <sheetData>
    <row r="2" spans="1:21" ht="12.6" customHeight="1" x14ac:dyDescent="0.25">
      <c r="B2" s="1" t="s">
        <v>0</v>
      </c>
      <c r="C2" s="1" t="s">
        <v>1</v>
      </c>
      <c r="D2" s="1" t="s">
        <v>2</v>
      </c>
      <c r="E2" s="1" t="s">
        <v>3</v>
      </c>
      <c r="F2" s="2" t="s">
        <v>456</v>
      </c>
      <c r="G2" s="2" t="s">
        <v>457</v>
      </c>
      <c r="H2" s="30" t="s">
        <v>560</v>
      </c>
      <c r="J2" s="28" t="s">
        <v>555</v>
      </c>
      <c r="K2" s="28" t="s">
        <v>464</v>
      </c>
      <c r="L2" s="34" t="s">
        <v>559</v>
      </c>
      <c r="N2" s="36" t="s">
        <v>556</v>
      </c>
      <c r="O2" s="36" t="s">
        <v>464</v>
      </c>
      <c r="P2" s="36" t="s">
        <v>558</v>
      </c>
      <c r="R2" s="38" t="s">
        <v>557</v>
      </c>
      <c r="S2" s="38" t="s">
        <v>464</v>
      </c>
      <c r="T2" s="38" t="s">
        <v>558</v>
      </c>
      <c r="U2" s="1">
        <v>9</v>
      </c>
    </row>
    <row r="3" spans="1:21" ht="12.6" customHeight="1" x14ac:dyDescent="0.25">
      <c r="B3" s="21"/>
      <c r="C3" s="1"/>
      <c r="D3" s="1"/>
      <c r="E3" s="1"/>
      <c r="F3" s="2"/>
      <c r="G3" s="22"/>
      <c r="H3" s="31"/>
      <c r="J3" s="28"/>
      <c r="K3" s="28"/>
      <c r="N3" s="36"/>
      <c r="O3" s="36"/>
      <c r="P3" s="36"/>
      <c r="R3" s="38"/>
      <c r="S3" s="38"/>
      <c r="T3" s="38"/>
      <c r="U3" s="21"/>
    </row>
    <row r="4" spans="1:21" ht="14.45" customHeight="1" x14ac:dyDescent="0.25">
      <c r="B4" s="40" t="s">
        <v>4</v>
      </c>
      <c r="C4" s="4" t="s">
        <v>5</v>
      </c>
      <c r="D4" s="5" t="s">
        <v>6</v>
      </c>
      <c r="E4" s="5" t="s">
        <v>7</v>
      </c>
      <c r="F4" s="6">
        <v>2110</v>
      </c>
      <c r="G4" s="20">
        <f>F4*0.3</f>
        <v>633</v>
      </c>
      <c r="H4" s="32">
        <f>F4+G4</f>
        <v>2743</v>
      </c>
      <c r="J4" s="29">
        <f>H4*0.2</f>
        <v>548.6</v>
      </c>
      <c r="K4" s="29">
        <f>H4+G4</f>
        <v>3376</v>
      </c>
      <c r="L4" s="35">
        <f>K4/3</f>
        <v>1125.3333333333333</v>
      </c>
      <c r="N4" s="37">
        <f>H4*0.3</f>
        <v>822.9</v>
      </c>
      <c r="O4" s="37">
        <f>H4+N4</f>
        <v>3565.9</v>
      </c>
      <c r="P4" s="37">
        <f>O4/6</f>
        <v>594.31666666666672</v>
      </c>
      <c r="R4" s="39">
        <f>H4*0.4</f>
        <v>1097.2</v>
      </c>
      <c r="S4" s="39">
        <f>H4+R4</f>
        <v>3840.2</v>
      </c>
      <c r="T4" s="39">
        <f>S4/12</f>
        <v>320.01666666666665</v>
      </c>
      <c r="U4" s="40" t="s">
        <v>8</v>
      </c>
    </row>
    <row r="5" spans="1:21" x14ac:dyDescent="0.25">
      <c r="A5" s="58" t="s">
        <v>460</v>
      </c>
      <c r="B5" s="41"/>
      <c r="C5" s="4" t="s">
        <v>9</v>
      </c>
      <c r="D5" s="5" t="s">
        <v>10</v>
      </c>
      <c r="E5" s="5" t="s">
        <v>11</v>
      </c>
      <c r="F5" s="6">
        <v>3780</v>
      </c>
      <c r="G5" s="20">
        <f t="shared" ref="G5:G75" si="0">F5*0.3</f>
        <v>1134</v>
      </c>
      <c r="H5" s="32">
        <f t="shared" ref="H5:H75" si="1">F5+G5</f>
        <v>4914</v>
      </c>
      <c r="J5" s="29">
        <f t="shared" ref="J5:J68" si="2">H5*0.2</f>
        <v>982.80000000000007</v>
      </c>
      <c r="K5" s="29">
        <f t="shared" ref="K5:K68" si="3">H5+G5</f>
        <v>6048</v>
      </c>
      <c r="L5" s="35">
        <f t="shared" ref="L5:L68" si="4">K5/3</f>
        <v>2016</v>
      </c>
      <c r="N5" s="37">
        <f t="shared" ref="N5:N68" si="5">H5*0.3</f>
        <v>1474.2</v>
      </c>
      <c r="O5" s="37">
        <f t="shared" ref="O5:O68" si="6">H5+N5</f>
        <v>6388.2</v>
      </c>
      <c r="P5" s="37">
        <f t="shared" ref="P5:P68" si="7">O5/6</f>
        <v>1064.7</v>
      </c>
      <c r="R5" s="39">
        <f t="shared" ref="R5:R68" si="8">H5*0.4</f>
        <v>1965.6000000000001</v>
      </c>
      <c r="S5" s="39">
        <f t="shared" ref="S5:S68" si="9">H5+R5</f>
        <v>6879.6</v>
      </c>
      <c r="T5" s="39">
        <f t="shared" ref="T5:T68" si="10">S5/12</f>
        <v>573.30000000000007</v>
      </c>
      <c r="U5" s="41"/>
    </row>
    <row r="6" spans="1:21" x14ac:dyDescent="0.25">
      <c r="A6" s="58"/>
      <c r="B6" s="40" t="s">
        <v>12</v>
      </c>
      <c r="C6" s="4" t="s">
        <v>5</v>
      </c>
      <c r="D6" s="5" t="s">
        <v>13</v>
      </c>
      <c r="E6" s="5" t="s">
        <v>14</v>
      </c>
      <c r="F6" s="6">
        <v>2370</v>
      </c>
      <c r="G6" s="20">
        <f t="shared" si="0"/>
        <v>711</v>
      </c>
      <c r="H6" s="32">
        <f t="shared" si="1"/>
        <v>3081</v>
      </c>
      <c r="J6" s="29">
        <f t="shared" si="2"/>
        <v>616.20000000000005</v>
      </c>
      <c r="K6" s="29">
        <f t="shared" si="3"/>
        <v>3792</v>
      </c>
      <c r="L6" s="35">
        <f t="shared" si="4"/>
        <v>1264</v>
      </c>
      <c r="N6" s="37">
        <f t="shared" si="5"/>
        <v>924.3</v>
      </c>
      <c r="O6" s="37">
        <f t="shared" si="6"/>
        <v>4005.3</v>
      </c>
      <c r="P6" s="37">
        <f t="shared" si="7"/>
        <v>667.55000000000007</v>
      </c>
      <c r="R6" s="39">
        <f t="shared" si="8"/>
        <v>1232.4000000000001</v>
      </c>
      <c r="S6" s="39">
        <f t="shared" si="9"/>
        <v>4313.3999999999996</v>
      </c>
      <c r="T6" s="39">
        <f t="shared" si="10"/>
        <v>359.45</v>
      </c>
      <c r="U6" s="43" t="s">
        <v>15</v>
      </c>
    </row>
    <row r="7" spans="1:21" x14ac:dyDescent="0.25">
      <c r="A7" s="58"/>
      <c r="B7" s="42"/>
      <c r="C7" s="4" t="s">
        <v>9</v>
      </c>
      <c r="D7" s="5" t="s">
        <v>16</v>
      </c>
      <c r="E7" s="5" t="s">
        <v>17</v>
      </c>
      <c r="F7" s="6">
        <v>4220</v>
      </c>
      <c r="G7" s="20">
        <f t="shared" si="0"/>
        <v>1266</v>
      </c>
      <c r="H7" s="32">
        <f t="shared" si="1"/>
        <v>5486</v>
      </c>
      <c r="J7" s="29">
        <f t="shared" si="2"/>
        <v>1097.2</v>
      </c>
      <c r="K7" s="29">
        <f t="shared" si="3"/>
        <v>6752</v>
      </c>
      <c r="L7" s="35">
        <f t="shared" si="4"/>
        <v>2250.6666666666665</v>
      </c>
      <c r="N7" s="37">
        <f t="shared" si="5"/>
        <v>1645.8</v>
      </c>
      <c r="O7" s="37">
        <f t="shared" si="6"/>
        <v>7131.8</v>
      </c>
      <c r="P7" s="37">
        <f t="shared" si="7"/>
        <v>1188.6333333333334</v>
      </c>
      <c r="R7" s="39">
        <f t="shared" si="8"/>
        <v>2194.4</v>
      </c>
      <c r="S7" s="39">
        <f t="shared" si="9"/>
        <v>7680.4</v>
      </c>
      <c r="T7" s="39">
        <f t="shared" si="10"/>
        <v>640.0333333333333</v>
      </c>
      <c r="U7" s="44"/>
    </row>
    <row r="8" spans="1:21" x14ac:dyDescent="0.25">
      <c r="A8" s="58"/>
      <c r="B8" s="41"/>
      <c r="C8" s="4" t="s">
        <v>9</v>
      </c>
      <c r="D8" s="5" t="s">
        <v>18</v>
      </c>
      <c r="E8" s="5" t="s">
        <v>19</v>
      </c>
      <c r="F8" s="6">
        <v>4430</v>
      </c>
      <c r="G8" s="20">
        <f t="shared" si="0"/>
        <v>1329</v>
      </c>
      <c r="H8" s="32">
        <f t="shared" si="1"/>
        <v>5759</v>
      </c>
      <c r="J8" s="29">
        <f t="shared" si="2"/>
        <v>1151.8</v>
      </c>
      <c r="K8" s="29">
        <f t="shared" si="3"/>
        <v>7088</v>
      </c>
      <c r="L8" s="35">
        <f t="shared" si="4"/>
        <v>2362.6666666666665</v>
      </c>
      <c r="N8" s="37">
        <f t="shared" si="5"/>
        <v>1727.7</v>
      </c>
      <c r="O8" s="37">
        <f t="shared" si="6"/>
        <v>7486.7</v>
      </c>
      <c r="P8" s="37">
        <f t="shared" si="7"/>
        <v>1247.7833333333333</v>
      </c>
      <c r="R8" s="39">
        <f t="shared" si="8"/>
        <v>2303.6</v>
      </c>
      <c r="S8" s="39">
        <f t="shared" si="9"/>
        <v>8062.6</v>
      </c>
      <c r="T8" s="39">
        <f t="shared" si="10"/>
        <v>671.88333333333333</v>
      </c>
      <c r="U8" s="45"/>
    </row>
    <row r="9" spans="1:21" x14ac:dyDescent="0.25">
      <c r="A9" s="58"/>
      <c r="B9" s="40" t="s">
        <v>20</v>
      </c>
      <c r="C9" s="4" t="s">
        <v>5</v>
      </c>
      <c r="D9" s="5" t="s">
        <v>21</v>
      </c>
      <c r="E9" s="5" t="s">
        <v>17</v>
      </c>
      <c r="F9" s="6">
        <v>2970</v>
      </c>
      <c r="G9" s="20">
        <f t="shared" si="0"/>
        <v>891</v>
      </c>
      <c r="H9" s="32">
        <f t="shared" si="1"/>
        <v>3861</v>
      </c>
      <c r="J9" s="29">
        <f t="shared" si="2"/>
        <v>772.2</v>
      </c>
      <c r="K9" s="29">
        <f t="shared" si="3"/>
        <v>4752</v>
      </c>
      <c r="L9" s="35">
        <f t="shared" si="4"/>
        <v>1584</v>
      </c>
      <c r="N9" s="37">
        <f t="shared" si="5"/>
        <v>1158.3</v>
      </c>
      <c r="O9" s="37">
        <f t="shared" si="6"/>
        <v>5019.3</v>
      </c>
      <c r="P9" s="37">
        <f t="shared" si="7"/>
        <v>836.55000000000007</v>
      </c>
      <c r="R9" s="39">
        <f t="shared" si="8"/>
        <v>1544.4</v>
      </c>
      <c r="S9" s="39">
        <f t="shared" si="9"/>
        <v>5405.4</v>
      </c>
      <c r="T9" s="39">
        <f t="shared" si="10"/>
        <v>450.45</v>
      </c>
      <c r="U9" s="43" t="s">
        <v>22</v>
      </c>
    </row>
    <row r="10" spans="1:21" ht="14.45" customHeight="1" x14ac:dyDescent="0.25">
      <c r="A10" s="58"/>
      <c r="B10" s="42"/>
      <c r="C10" s="4" t="s">
        <v>5</v>
      </c>
      <c r="D10" s="5" t="s">
        <v>23</v>
      </c>
      <c r="E10" s="5" t="s">
        <v>19</v>
      </c>
      <c r="F10" s="6">
        <v>3080</v>
      </c>
      <c r="G10" s="20">
        <f t="shared" si="0"/>
        <v>924</v>
      </c>
      <c r="H10" s="32">
        <f t="shared" si="1"/>
        <v>4004</v>
      </c>
      <c r="J10" s="29">
        <f t="shared" si="2"/>
        <v>800.80000000000007</v>
      </c>
      <c r="K10" s="29">
        <f t="shared" si="3"/>
        <v>4928</v>
      </c>
      <c r="L10" s="35">
        <f t="shared" si="4"/>
        <v>1642.6666666666667</v>
      </c>
      <c r="N10" s="37">
        <f t="shared" si="5"/>
        <v>1201.2</v>
      </c>
      <c r="O10" s="37">
        <f t="shared" si="6"/>
        <v>5205.2</v>
      </c>
      <c r="P10" s="37">
        <f t="shared" si="7"/>
        <v>867.5333333333333</v>
      </c>
      <c r="R10" s="39">
        <f t="shared" si="8"/>
        <v>1601.6000000000001</v>
      </c>
      <c r="S10" s="39">
        <f t="shared" si="9"/>
        <v>5605.6</v>
      </c>
      <c r="T10" s="39">
        <f t="shared" si="10"/>
        <v>467.13333333333338</v>
      </c>
      <c r="U10" s="45"/>
    </row>
    <row r="11" spans="1:21" x14ac:dyDescent="0.25">
      <c r="B11" s="41"/>
      <c r="C11" s="4" t="s">
        <v>9</v>
      </c>
      <c r="D11" s="5" t="s">
        <v>24</v>
      </c>
      <c r="E11" s="5" t="s">
        <v>17</v>
      </c>
      <c r="F11" s="6">
        <v>5080</v>
      </c>
      <c r="G11" s="20">
        <f t="shared" si="0"/>
        <v>1524</v>
      </c>
      <c r="H11" s="32">
        <f t="shared" si="1"/>
        <v>6604</v>
      </c>
      <c r="J11" s="29">
        <f t="shared" si="2"/>
        <v>1320.8000000000002</v>
      </c>
      <c r="K11" s="29">
        <f t="shared" si="3"/>
        <v>8128</v>
      </c>
      <c r="L11" s="35">
        <f t="shared" si="4"/>
        <v>2709.3333333333335</v>
      </c>
      <c r="N11" s="37">
        <f t="shared" si="5"/>
        <v>1981.1999999999998</v>
      </c>
      <c r="O11" s="37">
        <f t="shared" si="6"/>
        <v>8585.2000000000007</v>
      </c>
      <c r="P11" s="37">
        <f t="shared" si="7"/>
        <v>1430.8666666666668</v>
      </c>
      <c r="R11" s="39">
        <f t="shared" si="8"/>
        <v>2641.6000000000004</v>
      </c>
      <c r="S11" s="39">
        <f t="shared" si="9"/>
        <v>9245.6</v>
      </c>
      <c r="T11" s="39">
        <f t="shared" si="10"/>
        <v>770.4666666666667</v>
      </c>
      <c r="U11" s="4" t="s">
        <v>25</v>
      </c>
    </row>
    <row r="12" spans="1:21" ht="14.45" customHeight="1" x14ac:dyDescent="0.25">
      <c r="B12" s="40" t="s">
        <v>26</v>
      </c>
      <c r="C12" s="40" t="s">
        <v>9</v>
      </c>
      <c r="D12" s="5" t="s">
        <v>27</v>
      </c>
      <c r="E12" s="5" t="s">
        <v>17</v>
      </c>
      <c r="F12" s="6">
        <v>6480</v>
      </c>
      <c r="G12" s="20">
        <f t="shared" si="0"/>
        <v>1944</v>
      </c>
      <c r="H12" s="32">
        <f t="shared" si="1"/>
        <v>8424</v>
      </c>
      <c r="J12" s="29">
        <f t="shared" si="2"/>
        <v>1684.8000000000002</v>
      </c>
      <c r="K12" s="29">
        <f t="shared" si="3"/>
        <v>10368</v>
      </c>
      <c r="L12" s="35">
        <f t="shared" si="4"/>
        <v>3456</v>
      </c>
      <c r="N12" s="37">
        <f t="shared" si="5"/>
        <v>2527.1999999999998</v>
      </c>
      <c r="O12" s="37">
        <f t="shared" si="6"/>
        <v>10951.2</v>
      </c>
      <c r="P12" s="37">
        <f t="shared" si="7"/>
        <v>1825.2</v>
      </c>
      <c r="R12" s="39">
        <f t="shared" si="8"/>
        <v>3369.6000000000004</v>
      </c>
      <c r="S12" s="39">
        <f t="shared" si="9"/>
        <v>11793.6</v>
      </c>
      <c r="T12" s="39">
        <f t="shared" si="10"/>
        <v>982.80000000000007</v>
      </c>
      <c r="U12" s="43" t="s">
        <v>28</v>
      </c>
    </row>
    <row r="13" spans="1:21" ht="14.45" customHeight="1" x14ac:dyDescent="0.25">
      <c r="B13" s="42"/>
      <c r="C13" s="41"/>
      <c r="D13" s="5" t="s">
        <v>29</v>
      </c>
      <c r="E13" s="5" t="s">
        <v>30</v>
      </c>
      <c r="F13" s="6">
        <v>6210</v>
      </c>
      <c r="G13" s="20">
        <f t="shared" si="0"/>
        <v>1863</v>
      </c>
      <c r="H13" s="32">
        <f t="shared" si="1"/>
        <v>8073</v>
      </c>
      <c r="J13" s="29">
        <f t="shared" si="2"/>
        <v>1614.6000000000001</v>
      </c>
      <c r="K13" s="29">
        <f t="shared" si="3"/>
        <v>9936</v>
      </c>
      <c r="L13" s="35">
        <f t="shared" si="4"/>
        <v>3312</v>
      </c>
      <c r="N13" s="37">
        <f t="shared" si="5"/>
        <v>2421.9</v>
      </c>
      <c r="O13" s="37">
        <f t="shared" si="6"/>
        <v>10494.9</v>
      </c>
      <c r="P13" s="37">
        <f t="shared" si="7"/>
        <v>1749.1499999999999</v>
      </c>
      <c r="R13" s="39">
        <f t="shared" si="8"/>
        <v>3229.2000000000003</v>
      </c>
      <c r="S13" s="39">
        <f t="shared" si="9"/>
        <v>11302.2</v>
      </c>
      <c r="T13" s="39">
        <f t="shared" si="10"/>
        <v>941.85</v>
      </c>
      <c r="U13" s="44"/>
    </row>
    <row r="14" spans="1:21" ht="14.45" customHeight="1" x14ac:dyDescent="0.25">
      <c r="B14" s="42"/>
      <c r="C14" s="4" t="s">
        <v>31</v>
      </c>
      <c r="D14" s="5" t="s">
        <v>32</v>
      </c>
      <c r="E14" s="5" t="s">
        <v>30</v>
      </c>
      <c r="F14" s="6">
        <v>8100</v>
      </c>
      <c r="G14" s="20">
        <f t="shared" si="0"/>
        <v>2430</v>
      </c>
      <c r="H14" s="32">
        <f t="shared" si="1"/>
        <v>10530</v>
      </c>
      <c r="J14" s="29">
        <f t="shared" si="2"/>
        <v>2106</v>
      </c>
      <c r="K14" s="29">
        <f t="shared" si="3"/>
        <v>12960</v>
      </c>
      <c r="L14" s="35">
        <f t="shared" si="4"/>
        <v>4320</v>
      </c>
      <c r="N14" s="37">
        <f t="shared" si="5"/>
        <v>3159</v>
      </c>
      <c r="O14" s="37">
        <f t="shared" si="6"/>
        <v>13689</v>
      </c>
      <c r="P14" s="37">
        <f t="shared" si="7"/>
        <v>2281.5</v>
      </c>
      <c r="R14" s="39">
        <f t="shared" si="8"/>
        <v>4212</v>
      </c>
      <c r="S14" s="39">
        <f t="shared" si="9"/>
        <v>14742</v>
      </c>
      <c r="T14" s="39">
        <f t="shared" si="10"/>
        <v>1228.5</v>
      </c>
      <c r="U14" s="44"/>
    </row>
    <row r="15" spans="1:21" ht="14.45" customHeight="1" x14ac:dyDescent="0.25">
      <c r="B15" s="42"/>
      <c r="C15" s="46" t="s">
        <v>33</v>
      </c>
      <c r="D15" s="5" t="s">
        <v>34</v>
      </c>
      <c r="E15" s="5" t="s">
        <v>17</v>
      </c>
      <c r="F15" s="6">
        <v>0</v>
      </c>
      <c r="G15" s="20">
        <f t="shared" si="0"/>
        <v>0</v>
      </c>
      <c r="H15" s="32">
        <f>F15+G15</f>
        <v>0</v>
      </c>
      <c r="J15" s="29">
        <f t="shared" si="2"/>
        <v>0</v>
      </c>
      <c r="K15" s="29">
        <f t="shared" si="3"/>
        <v>0</v>
      </c>
      <c r="L15" s="35">
        <f t="shared" si="4"/>
        <v>0</v>
      </c>
      <c r="N15" s="37">
        <f t="shared" si="5"/>
        <v>0</v>
      </c>
      <c r="O15" s="37">
        <f t="shared" si="6"/>
        <v>0</v>
      </c>
      <c r="P15" s="37">
        <f t="shared" si="7"/>
        <v>0</v>
      </c>
      <c r="R15" s="39">
        <f t="shared" si="8"/>
        <v>0</v>
      </c>
      <c r="S15" s="39">
        <f t="shared" si="9"/>
        <v>0</v>
      </c>
      <c r="T15" s="39">
        <f t="shared" si="10"/>
        <v>0</v>
      </c>
      <c r="U15" s="44"/>
    </row>
    <row r="16" spans="1:21" ht="14.45" customHeight="1" x14ac:dyDescent="0.25">
      <c r="A16" s="58" t="s">
        <v>460</v>
      </c>
      <c r="B16" s="42"/>
      <c r="C16" s="46"/>
      <c r="D16" s="5" t="s">
        <v>35</v>
      </c>
      <c r="E16" s="5" t="s">
        <v>30</v>
      </c>
      <c r="F16" s="6">
        <v>9180</v>
      </c>
      <c r="G16" s="20">
        <f t="shared" si="0"/>
        <v>2754</v>
      </c>
      <c r="H16" s="32">
        <f t="shared" si="1"/>
        <v>11934</v>
      </c>
      <c r="J16" s="29">
        <f t="shared" si="2"/>
        <v>2386.8000000000002</v>
      </c>
      <c r="K16" s="29">
        <f t="shared" si="3"/>
        <v>14688</v>
      </c>
      <c r="L16" s="35">
        <f t="shared" si="4"/>
        <v>4896</v>
      </c>
      <c r="N16" s="37">
        <f t="shared" si="5"/>
        <v>3580.2</v>
      </c>
      <c r="O16" s="37">
        <f t="shared" si="6"/>
        <v>15514.2</v>
      </c>
      <c r="P16" s="37">
        <f t="shared" si="7"/>
        <v>2585.7000000000003</v>
      </c>
      <c r="R16" s="39">
        <f t="shared" si="8"/>
        <v>4773.6000000000004</v>
      </c>
      <c r="S16" s="39">
        <f t="shared" si="9"/>
        <v>16707.599999999999</v>
      </c>
      <c r="T16" s="39">
        <f t="shared" si="10"/>
        <v>1392.3</v>
      </c>
      <c r="U16" s="44"/>
    </row>
    <row r="17" spans="1:21" ht="14.45" customHeight="1" x14ac:dyDescent="0.25">
      <c r="A17" s="58"/>
      <c r="B17" s="42"/>
      <c r="C17" s="46"/>
      <c r="D17" s="5" t="s">
        <v>36</v>
      </c>
      <c r="E17" s="5" t="s">
        <v>17</v>
      </c>
      <c r="F17" s="6">
        <v>0</v>
      </c>
      <c r="G17" s="20">
        <f t="shared" si="0"/>
        <v>0</v>
      </c>
      <c r="H17" s="32">
        <f t="shared" si="1"/>
        <v>0</v>
      </c>
      <c r="J17" s="29">
        <f t="shared" si="2"/>
        <v>0</v>
      </c>
      <c r="K17" s="29">
        <f t="shared" si="3"/>
        <v>0</v>
      </c>
      <c r="L17" s="35">
        <f t="shared" si="4"/>
        <v>0</v>
      </c>
      <c r="N17" s="37">
        <f t="shared" si="5"/>
        <v>0</v>
      </c>
      <c r="O17" s="37">
        <f t="shared" si="6"/>
        <v>0</v>
      </c>
      <c r="P17" s="37">
        <f t="shared" si="7"/>
        <v>0</v>
      </c>
      <c r="R17" s="39">
        <f t="shared" si="8"/>
        <v>0</v>
      </c>
      <c r="S17" s="39">
        <f t="shared" si="9"/>
        <v>0</v>
      </c>
      <c r="T17" s="39">
        <f t="shared" si="10"/>
        <v>0</v>
      </c>
      <c r="U17" s="44"/>
    </row>
    <row r="18" spans="1:21" x14ac:dyDescent="0.25">
      <c r="A18" s="58"/>
      <c r="B18" s="42"/>
      <c r="C18" s="4" t="s">
        <v>37</v>
      </c>
      <c r="D18" s="5" t="s">
        <v>38</v>
      </c>
      <c r="E18" s="5" t="s">
        <v>30</v>
      </c>
      <c r="F18" s="6">
        <v>12960</v>
      </c>
      <c r="G18" s="20">
        <f t="shared" si="0"/>
        <v>3888</v>
      </c>
      <c r="H18" s="32">
        <f t="shared" si="1"/>
        <v>16848</v>
      </c>
      <c r="J18" s="29">
        <f t="shared" si="2"/>
        <v>3369.6000000000004</v>
      </c>
      <c r="K18" s="29">
        <f t="shared" si="3"/>
        <v>20736</v>
      </c>
      <c r="L18" s="35">
        <f t="shared" si="4"/>
        <v>6912</v>
      </c>
      <c r="N18" s="37">
        <f t="shared" si="5"/>
        <v>5054.3999999999996</v>
      </c>
      <c r="O18" s="37">
        <f t="shared" si="6"/>
        <v>21902.400000000001</v>
      </c>
      <c r="P18" s="37">
        <f t="shared" si="7"/>
        <v>3650.4</v>
      </c>
      <c r="R18" s="39">
        <f t="shared" si="8"/>
        <v>6739.2000000000007</v>
      </c>
      <c r="S18" s="39">
        <f t="shared" si="9"/>
        <v>23587.200000000001</v>
      </c>
      <c r="T18" s="39">
        <f t="shared" si="10"/>
        <v>1965.6000000000001</v>
      </c>
      <c r="U18" s="44"/>
    </row>
    <row r="19" spans="1:21" x14ac:dyDescent="0.25">
      <c r="A19" s="58"/>
      <c r="B19" s="42"/>
      <c r="C19" s="40" t="s">
        <v>39</v>
      </c>
      <c r="D19" s="5" t="s">
        <v>40</v>
      </c>
      <c r="E19" s="5" t="s">
        <v>41</v>
      </c>
      <c r="F19" s="6">
        <v>13500</v>
      </c>
      <c r="G19" s="20">
        <f t="shared" si="0"/>
        <v>4050</v>
      </c>
      <c r="H19" s="32">
        <f t="shared" si="1"/>
        <v>17550</v>
      </c>
      <c r="J19" s="29">
        <f t="shared" si="2"/>
        <v>3510</v>
      </c>
      <c r="K19" s="29">
        <f t="shared" si="3"/>
        <v>21600</v>
      </c>
      <c r="L19" s="35">
        <f t="shared" si="4"/>
        <v>7200</v>
      </c>
      <c r="N19" s="37">
        <f t="shared" si="5"/>
        <v>5265</v>
      </c>
      <c r="O19" s="37">
        <f t="shared" si="6"/>
        <v>22815</v>
      </c>
      <c r="P19" s="37">
        <f t="shared" si="7"/>
        <v>3802.5</v>
      </c>
      <c r="R19" s="39">
        <f t="shared" si="8"/>
        <v>7020</v>
      </c>
      <c r="S19" s="39">
        <f t="shared" si="9"/>
        <v>24570</v>
      </c>
      <c r="T19" s="39">
        <f t="shared" si="10"/>
        <v>2047.5</v>
      </c>
      <c r="U19" s="44"/>
    </row>
    <row r="20" spans="1:21" s="8" customFormat="1" x14ac:dyDescent="0.25">
      <c r="A20" s="58"/>
      <c r="B20" s="42"/>
      <c r="C20" s="41"/>
      <c r="D20" s="5" t="s">
        <v>42</v>
      </c>
      <c r="E20" s="5" t="s">
        <v>17</v>
      </c>
      <c r="F20" s="6">
        <v>13500</v>
      </c>
      <c r="G20" s="20">
        <f t="shared" si="0"/>
        <v>4050</v>
      </c>
      <c r="H20" s="32">
        <f t="shared" si="1"/>
        <v>17550</v>
      </c>
      <c r="I20"/>
      <c r="J20" s="29">
        <f t="shared" si="2"/>
        <v>3510</v>
      </c>
      <c r="K20" s="29">
        <f t="shared" si="3"/>
        <v>21600</v>
      </c>
      <c r="L20" s="35">
        <f t="shared" si="4"/>
        <v>7200</v>
      </c>
      <c r="M20"/>
      <c r="N20" s="37">
        <f t="shared" si="5"/>
        <v>5265</v>
      </c>
      <c r="O20" s="37">
        <f t="shared" si="6"/>
        <v>22815</v>
      </c>
      <c r="P20" s="37">
        <f t="shared" si="7"/>
        <v>3802.5</v>
      </c>
      <c r="Q20"/>
      <c r="R20" s="39">
        <f t="shared" si="8"/>
        <v>7020</v>
      </c>
      <c r="S20" s="39">
        <f t="shared" si="9"/>
        <v>24570</v>
      </c>
      <c r="T20" s="39">
        <f t="shared" si="10"/>
        <v>2047.5</v>
      </c>
      <c r="U20" s="44"/>
    </row>
    <row r="21" spans="1:21" ht="14.45" customHeight="1" x14ac:dyDescent="0.25">
      <c r="A21" s="58"/>
      <c r="B21" s="42"/>
      <c r="C21" s="4" t="s">
        <v>43</v>
      </c>
      <c r="D21" s="5" t="s">
        <v>44</v>
      </c>
      <c r="E21" s="5" t="s">
        <v>7</v>
      </c>
      <c r="F21" s="6">
        <v>19060</v>
      </c>
      <c r="G21" s="20">
        <f t="shared" si="0"/>
        <v>5718</v>
      </c>
      <c r="H21" s="32">
        <f t="shared" si="1"/>
        <v>24778</v>
      </c>
      <c r="J21" s="29">
        <f t="shared" si="2"/>
        <v>4955.6000000000004</v>
      </c>
      <c r="K21" s="29">
        <f t="shared" si="3"/>
        <v>30496</v>
      </c>
      <c r="L21" s="35">
        <f t="shared" si="4"/>
        <v>10165.333333333334</v>
      </c>
      <c r="N21" s="37">
        <f t="shared" si="5"/>
        <v>7433.4</v>
      </c>
      <c r="O21" s="37">
        <f t="shared" si="6"/>
        <v>32211.4</v>
      </c>
      <c r="P21" s="37">
        <f t="shared" si="7"/>
        <v>5368.5666666666666</v>
      </c>
      <c r="R21" s="39">
        <f t="shared" si="8"/>
        <v>9911.2000000000007</v>
      </c>
      <c r="S21" s="39">
        <f t="shared" si="9"/>
        <v>34689.199999999997</v>
      </c>
      <c r="T21" s="39">
        <f t="shared" si="10"/>
        <v>2890.7666666666664</v>
      </c>
      <c r="U21" s="44"/>
    </row>
    <row r="22" spans="1:21" ht="14.45" customHeight="1" x14ac:dyDescent="0.25">
      <c r="A22" s="58"/>
      <c r="B22" s="42"/>
      <c r="C22" s="4" t="s">
        <v>43</v>
      </c>
      <c r="D22" s="5" t="s">
        <v>45</v>
      </c>
      <c r="E22" s="5" t="s">
        <v>7</v>
      </c>
      <c r="F22" s="6">
        <v>20520</v>
      </c>
      <c r="G22" s="20">
        <f t="shared" si="0"/>
        <v>6156</v>
      </c>
      <c r="H22" s="32">
        <f t="shared" si="1"/>
        <v>26676</v>
      </c>
      <c r="J22" s="29">
        <f t="shared" si="2"/>
        <v>5335.2000000000007</v>
      </c>
      <c r="K22" s="29">
        <f t="shared" si="3"/>
        <v>32832</v>
      </c>
      <c r="L22" s="35">
        <f t="shared" si="4"/>
        <v>10944</v>
      </c>
      <c r="N22" s="37">
        <f t="shared" si="5"/>
        <v>8002.7999999999993</v>
      </c>
      <c r="O22" s="37">
        <f t="shared" si="6"/>
        <v>34678.800000000003</v>
      </c>
      <c r="P22" s="37">
        <f t="shared" si="7"/>
        <v>5779.8</v>
      </c>
      <c r="R22" s="39">
        <f t="shared" si="8"/>
        <v>10670.400000000001</v>
      </c>
      <c r="S22" s="39">
        <f t="shared" si="9"/>
        <v>37346.400000000001</v>
      </c>
      <c r="T22" s="39">
        <f t="shared" si="10"/>
        <v>3112.2000000000003</v>
      </c>
      <c r="U22" s="44"/>
    </row>
    <row r="23" spans="1:21" ht="14.45" customHeight="1" x14ac:dyDescent="0.25">
      <c r="A23" s="58"/>
      <c r="B23" s="42"/>
      <c r="C23" s="4" t="s">
        <v>46</v>
      </c>
      <c r="D23" s="5" t="s">
        <v>47</v>
      </c>
      <c r="E23" s="5" t="s">
        <v>17</v>
      </c>
      <c r="F23" s="6">
        <v>28100</v>
      </c>
      <c r="G23" s="20">
        <f t="shared" si="0"/>
        <v>8430</v>
      </c>
      <c r="H23" s="32">
        <f t="shared" si="1"/>
        <v>36530</v>
      </c>
      <c r="J23" s="29">
        <f t="shared" si="2"/>
        <v>7306</v>
      </c>
      <c r="K23" s="29">
        <f t="shared" si="3"/>
        <v>44960</v>
      </c>
      <c r="L23" s="35">
        <f t="shared" si="4"/>
        <v>14986.666666666666</v>
      </c>
      <c r="N23" s="37">
        <f t="shared" si="5"/>
        <v>10959</v>
      </c>
      <c r="O23" s="37">
        <f t="shared" si="6"/>
        <v>47489</v>
      </c>
      <c r="P23" s="37">
        <f t="shared" si="7"/>
        <v>7914.833333333333</v>
      </c>
      <c r="R23" s="39">
        <f t="shared" si="8"/>
        <v>14612</v>
      </c>
      <c r="S23" s="39">
        <f t="shared" si="9"/>
        <v>51142</v>
      </c>
      <c r="T23" s="39">
        <f t="shared" si="10"/>
        <v>4261.833333333333</v>
      </c>
      <c r="U23" s="44"/>
    </row>
    <row r="24" spans="1:21" ht="14.45" customHeight="1" x14ac:dyDescent="0.25">
      <c r="A24" s="58"/>
      <c r="B24" s="42"/>
      <c r="C24" s="4" t="s">
        <v>46</v>
      </c>
      <c r="D24" s="5" t="s">
        <v>48</v>
      </c>
      <c r="E24" s="5" t="s">
        <v>30</v>
      </c>
      <c r="F24" s="6">
        <v>24840</v>
      </c>
      <c r="G24" s="20">
        <f t="shared" si="0"/>
        <v>7452</v>
      </c>
      <c r="H24" s="32">
        <f t="shared" si="1"/>
        <v>32292</v>
      </c>
      <c r="J24" s="29">
        <f t="shared" si="2"/>
        <v>6458.4000000000005</v>
      </c>
      <c r="K24" s="29">
        <f t="shared" si="3"/>
        <v>39744</v>
      </c>
      <c r="L24" s="35">
        <f t="shared" si="4"/>
        <v>13248</v>
      </c>
      <c r="N24" s="37">
        <f t="shared" si="5"/>
        <v>9687.6</v>
      </c>
      <c r="O24" s="37">
        <f t="shared" si="6"/>
        <v>41979.6</v>
      </c>
      <c r="P24" s="37">
        <f t="shared" si="7"/>
        <v>6996.5999999999995</v>
      </c>
      <c r="R24" s="39">
        <f t="shared" si="8"/>
        <v>12916.800000000001</v>
      </c>
      <c r="S24" s="39">
        <f t="shared" si="9"/>
        <v>45208.800000000003</v>
      </c>
      <c r="T24" s="39">
        <f t="shared" si="10"/>
        <v>3767.4</v>
      </c>
      <c r="U24" s="44"/>
    </row>
    <row r="25" spans="1:21" ht="14.45" customHeight="1" x14ac:dyDescent="0.25">
      <c r="A25" s="58"/>
      <c r="B25" s="42"/>
      <c r="C25" s="40" t="s">
        <v>49</v>
      </c>
      <c r="D25" s="5" t="s">
        <v>50</v>
      </c>
      <c r="E25" s="5" t="s">
        <v>51</v>
      </c>
      <c r="F25" s="6">
        <v>29700</v>
      </c>
      <c r="G25" s="20">
        <f t="shared" si="0"/>
        <v>8910</v>
      </c>
      <c r="H25" s="32">
        <f t="shared" si="1"/>
        <v>38610</v>
      </c>
      <c r="J25" s="29">
        <f t="shared" si="2"/>
        <v>7722</v>
      </c>
      <c r="K25" s="29">
        <f t="shared" si="3"/>
        <v>47520</v>
      </c>
      <c r="L25" s="35">
        <f t="shared" si="4"/>
        <v>15840</v>
      </c>
      <c r="N25" s="37">
        <f t="shared" si="5"/>
        <v>11583</v>
      </c>
      <c r="O25" s="37">
        <f t="shared" si="6"/>
        <v>50193</v>
      </c>
      <c r="P25" s="37">
        <f t="shared" si="7"/>
        <v>8365.5</v>
      </c>
      <c r="R25" s="39">
        <f t="shared" si="8"/>
        <v>15444</v>
      </c>
      <c r="S25" s="39">
        <f t="shared" si="9"/>
        <v>54054</v>
      </c>
      <c r="T25" s="39">
        <f t="shared" si="10"/>
        <v>4504.5</v>
      </c>
      <c r="U25" s="44"/>
    </row>
    <row r="26" spans="1:21" ht="14.45" customHeight="1" x14ac:dyDescent="0.25">
      <c r="B26" s="42"/>
      <c r="C26" s="42"/>
      <c r="D26" s="5" t="s">
        <v>52</v>
      </c>
      <c r="E26" s="5" t="s">
        <v>17</v>
      </c>
      <c r="F26" s="6">
        <v>28810</v>
      </c>
      <c r="G26" s="20">
        <f t="shared" si="0"/>
        <v>8643</v>
      </c>
      <c r="H26" s="32">
        <f t="shared" si="1"/>
        <v>37453</v>
      </c>
      <c r="J26" s="29">
        <f t="shared" si="2"/>
        <v>7490.6</v>
      </c>
      <c r="K26" s="29">
        <f t="shared" si="3"/>
        <v>46096</v>
      </c>
      <c r="L26" s="35">
        <f t="shared" si="4"/>
        <v>15365.333333333334</v>
      </c>
      <c r="N26" s="37">
        <f t="shared" si="5"/>
        <v>11235.9</v>
      </c>
      <c r="O26" s="37">
        <f t="shared" si="6"/>
        <v>48688.9</v>
      </c>
      <c r="P26" s="37">
        <f t="shared" si="7"/>
        <v>8114.8166666666666</v>
      </c>
      <c r="R26" s="39">
        <f t="shared" si="8"/>
        <v>14981.2</v>
      </c>
      <c r="S26" s="39">
        <f t="shared" si="9"/>
        <v>52434.2</v>
      </c>
      <c r="T26" s="39">
        <f t="shared" si="10"/>
        <v>4369.5166666666664</v>
      </c>
      <c r="U26" s="44"/>
    </row>
    <row r="27" spans="1:21" ht="14.45" customHeight="1" x14ac:dyDescent="0.25">
      <c r="B27" s="42"/>
      <c r="C27" s="42"/>
      <c r="D27" s="5" t="s">
        <v>53</v>
      </c>
      <c r="E27" s="5" t="s">
        <v>54</v>
      </c>
      <c r="F27" s="6">
        <v>29700</v>
      </c>
      <c r="G27" s="20">
        <f t="shared" si="0"/>
        <v>8910</v>
      </c>
      <c r="H27" s="32">
        <f t="shared" si="1"/>
        <v>38610</v>
      </c>
      <c r="J27" s="29">
        <f t="shared" si="2"/>
        <v>7722</v>
      </c>
      <c r="K27" s="29">
        <f t="shared" si="3"/>
        <v>47520</v>
      </c>
      <c r="L27" s="35">
        <f t="shared" si="4"/>
        <v>15840</v>
      </c>
      <c r="N27" s="37">
        <f t="shared" si="5"/>
        <v>11583</v>
      </c>
      <c r="O27" s="37">
        <f t="shared" si="6"/>
        <v>50193</v>
      </c>
      <c r="P27" s="37">
        <f t="shared" si="7"/>
        <v>8365.5</v>
      </c>
      <c r="R27" s="39">
        <f t="shared" si="8"/>
        <v>15444</v>
      </c>
      <c r="S27" s="39">
        <f t="shared" si="9"/>
        <v>54054</v>
      </c>
      <c r="T27" s="39">
        <f t="shared" si="10"/>
        <v>4504.5</v>
      </c>
      <c r="U27" s="44"/>
    </row>
    <row r="28" spans="1:21" ht="14.45" customHeight="1" x14ac:dyDescent="0.25">
      <c r="B28" s="41"/>
      <c r="C28" s="41"/>
      <c r="D28" s="5" t="s">
        <v>55</v>
      </c>
      <c r="E28" s="5" t="s">
        <v>7</v>
      </c>
      <c r="F28" s="6">
        <v>33480</v>
      </c>
      <c r="G28" s="20">
        <f t="shared" si="0"/>
        <v>10044</v>
      </c>
      <c r="H28" s="32">
        <f t="shared" si="1"/>
        <v>43524</v>
      </c>
      <c r="J28" s="29">
        <f t="shared" si="2"/>
        <v>8704.8000000000011</v>
      </c>
      <c r="K28" s="29">
        <f t="shared" si="3"/>
        <v>53568</v>
      </c>
      <c r="L28" s="35">
        <f t="shared" si="4"/>
        <v>17856</v>
      </c>
      <c r="N28" s="37">
        <f t="shared" si="5"/>
        <v>13057.199999999999</v>
      </c>
      <c r="O28" s="37">
        <f t="shared" si="6"/>
        <v>56581.2</v>
      </c>
      <c r="P28" s="37">
        <f t="shared" si="7"/>
        <v>9430.1999999999989</v>
      </c>
      <c r="R28" s="39">
        <f t="shared" si="8"/>
        <v>17409.600000000002</v>
      </c>
      <c r="S28" s="39">
        <f t="shared" si="9"/>
        <v>60933.600000000006</v>
      </c>
      <c r="T28" s="39">
        <f t="shared" si="10"/>
        <v>5077.8</v>
      </c>
      <c r="U28" s="45"/>
    </row>
    <row r="29" spans="1:21" x14ac:dyDescent="0.25">
      <c r="B29" s="46" t="s">
        <v>458</v>
      </c>
      <c r="C29" s="4" t="s">
        <v>56</v>
      </c>
      <c r="D29" s="5" t="s">
        <v>57</v>
      </c>
      <c r="E29" s="5" t="s">
        <v>51</v>
      </c>
      <c r="F29" s="6">
        <v>7730</v>
      </c>
      <c r="G29" s="20">
        <f t="shared" si="0"/>
        <v>2319</v>
      </c>
      <c r="H29" s="32">
        <f t="shared" si="1"/>
        <v>10049</v>
      </c>
      <c r="J29" s="29">
        <f t="shared" si="2"/>
        <v>2009.8000000000002</v>
      </c>
      <c r="K29" s="29">
        <f t="shared" si="3"/>
        <v>12368</v>
      </c>
      <c r="L29" s="35">
        <f t="shared" si="4"/>
        <v>4122.666666666667</v>
      </c>
      <c r="N29" s="37">
        <f t="shared" si="5"/>
        <v>3014.7</v>
      </c>
      <c r="O29" s="37">
        <f t="shared" si="6"/>
        <v>13063.7</v>
      </c>
      <c r="P29" s="37">
        <f t="shared" si="7"/>
        <v>2177.2833333333333</v>
      </c>
      <c r="R29" s="39">
        <f t="shared" si="8"/>
        <v>4019.6000000000004</v>
      </c>
      <c r="S29" s="39">
        <f t="shared" si="9"/>
        <v>14068.6</v>
      </c>
      <c r="T29" s="39">
        <f t="shared" si="10"/>
        <v>1172.3833333333334</v>
      </c>
      <c r="U29" s="47" t="s">
        <v>58</v>
      </c>
    </row>
    <row r="30" spans="1:21" x14ac:dyDescent="0.25">
      <c r="A30" s="58" t="s">
        <v>461</v>
      </c>
      <c r="B30" s="46"/>
      <c r="C30" s="4" t="s">
        <v>59</v>
      </c>
      <c r="D30" s="5" t="s">
        <v>60</v>
      </c>
      <c r="E30" s="5" t="s">
        <v>61</v>
      </c>
      <c r="F30" s="6">
        <v>8080</v>
      </c>
      <c r="G30" s="20">
        <f t="shared" si="0"/>
        <v>2424</v>
      </c>
      <c r="H30" s="32">
        <f t="shared" si="1"/>
        <v>10504</v>
      </c>
      <c r="J30" s="29">
        <f t="shared" si="2"/>
        <v>2100.8000000000002</v>
      </c>
      <c r="K30" s="29">
        <f t="shared" si="3"/>
        <v>12928</v>
      </c>
      <c r="L30" s="35">
        <f t="shared" si="4"/>
        <v>4309.333333333333</v>
      </c>
      <c r="N30" s="37">
        <f t="shared" si="5"/>
        <v>3151.2</v>
      </c>
      <c r="O30" s="37">
        <f t="shared" si="6"/>
        <v>13655.2</v>
      </c>
      <c r="P30" s="37">
        <f t="shared" si="7"/>
        <v>2275.8666666666668</v>
      </c>
      <c r="R30" s="39">
        <f t="shared" si="8"/>
        <v>4201.6000000000004</v>
      </c>
      <c r="S30" s="39">
        <f t="shared" si="9"/>
        <v>14705.6</v>
      </c>
      <c r="T30" s="39">
        <f t="shared" si="10"/>
        <v>1225.4666666666667</v>
      </c>
      <c r="U30" s="47"/>
    </row>
    <row r="31" spans="1:21" x14ac:dyDescent="0.25">
      <c r="A31" s="58"/>
      <c r="B31" s="46"/>
      <c r="C31" s="4" t="s">
        <v>33</v>
      </c>
      <c r="D31" s="5" t="s">
        <v>62</v>
      </c>
      <c r="E31" s="5" t="s">
        <v>30</v>
      </c>
      <c r="F31" s="6">
        <v>9720</v>
      </c>
      <c r="G31" s="20">
        <f t="shared" si="0"/>
        <v>2916</v>
      </c>
      <c r="H31" s="32">
        <f t="shared" si="1"/>
        <v>12636</v>
      </c>
      <c r="J31" s="29">
        <f t="shared" si="2"/>
        <v>2527.2000000000003</v>
      </c>
      <c r="K31" s="29">
        <f t="shared" si="3"/>
        <v>15552</v>
      </c>
      <c r="L31" s="35">
        <f t="shared" si="4"/>
        <v>5184</v>
      </c>
      <c r="N31" s="37">
        <f t="shared" si="5"/>
        <v>3790.7999999999997</v>
      </c>
      <c r="O31" s="37">
        <f t="shared" si="6"/>
        <v>16426.8</v>
      </c>
      <c r="P31" s="37">
        <f t="shared" si="7"/>
        <v>2737.7999999999997</v>
      </c>
      <c r="R31" s="39">
        <f t="shared" si="8"/>
        <v>5054.4000000000005</v>
      </c>
      <c r="S31" s="39">
        <f t="shared" si="9"/>
        <v>17690.400000000001</v>
      </c>
      <c r="T31" s="39">
        <f t="shared" si="10"/>
        <v>1474.2</v>
      </c>
      <c r="U31" s="47"/>
    </row>
    <row r="32" spans="1:21" x14ac:dyDescent="0.25">
      <c r="A32" s="58"/>
      <c r="B32" s="46"/>
      <c r="C32" s="4" t="s">
        <v>33</v>
      </c>
      <c r="D32" s="5" t="s">
        <v>63</v>
      </c>
      <c r="E32" s="5" t="s">
        <v>17</v>
      </c>
      <c r="F32" s="6">
        <v>8910</v>
      </c>
      <c r="G32" s="20">
        <f t="shared" si="0"/>
        <v>2673</v>
      </c>
      <c r="H32" s="32">
        <f t="shared" si="1"/>
        <v>11583</v>
      </c>
      <c r="J32" s="29">
        <f t="shared" si="2"/>
        <v>2316.6</v>
      </c>
      <c r="K32" s="29">
        <f t="shared" si="3"/>
        <v>14256</v>
      </c>
      <c r="L32" s="35">
        <f t="shared" si="4"/>
        <v>4752</v>
      </c>
      <c r="N32" s="37">
        <f t="shared" si="5"/>
        <v>3474.9</v>
      </c>
      <c r="O32" s="37">
        <f t="shared" si="6"/>
        <v>15057.9</v>
      </c>
      <c r="P32" s="37">
        <f t="shared" si="7"/>
        <v>2509.65</v>
      </c>
      <c r="R32" s="39">
        <f t="shared" si="8"/>
        <v>4633.2</v>
      </c>
      <c r="S32" s="39">
        <f t="shared" si="9"/>
        <v>16216.2</v>
      </c>
      <c r="T32" s="39">
        <f t="shared" si="10"/>
        <v>1351.3500000000001</v>
      </c>
      <c r="U32" s="47"/>
    </row>
    <row r="33" spans="1:21" x14ac:dyDescent="0.25">
      <c r="A33" s="58"/>
      <c r="B33" s="46"/>
      <c r="C33" s="4" t="s">
        <v>37</v>
      </c>
      <c r="D33" s="5" t="s">
        <v>64</v>
      </c>
      <c r="E33" s="5" t="s">
        <v>17</v>
      </c>
      <c r="F33" s="6">
        <v>16040</v>
      </c>
      <c r="G33" s="20">
        <f t="shared" si="0"/>
        <v>4812</v>
      </c>
      <c r="H33" s="32">
        <f t="shared" si="1"/>
        <v>20852</v>
      </c>
      <c r="J33" s="29">
        <f t="shared" si="2"/>
        <v>4170.4000000000005</v>
      </c>
      <c r="K33" s="29">
        <f t="shared" si="3"/>
        <v>25664</v>
      </c>
      <c r="L33" s="35">
        <f t="shared" si="4"/>
        <v>8554.6666666666661</v>
      </c>
      <c r="N33" s="37">
        <f t="shared" si="5"/>
        <v>6255.5999999999995</v>
      </c>
      <c r="O33" s="37">
        <f t="shared" si="6"/>
        <v>27107.599999999999</v>
      </c>
      <c r="P33" s="37">
        <f t="shared" si="7"/>
        <v>4517.9333333333334</v>
      </c>
      <c r="R33" s="39">
        <f t="shared" si="8"/>
        <v>8340.8000000000011</v>
      </c>
      <c r="S33" s="39">
        <f t="shared" si="9"/>
        <v>29192.800000000003</v>
      </c>
      <c r="T33" s="39">
        <f t="shared" si="10"/>
        <v>2432.7333333333336</v>
      </c>
      <c r="U33" s="47"/>
    </row>
    <row r="34" spans="1:21" ht="13.15" customHeight="1" x14ac:dyDescent="0.25">
      <c r="A34" s="58"/>
      <c r="B34" s="46"/>
      <c r="C34" s="4" t="s">
        <v>37</v>
      </c>
      <c r="D34" s="5" t="s">
        <v>65</v>
      </c>
      <c r="E34" s="5" t="s">
        <v>17</v>
      </c>
      <c r="F34" s="6">
        <v>0</v>
      </c>
      <c r="G34" s="20">
        <f t="shared" si="0"/>
        <v>0</v>
      </c>
      <c r="H34" s="32">
        <f t="shared" si="1"/>
        <v>0</v>
      </c>
      <c r="J34" s="29">
        <f t="shared" si="2"/>
        <v>0</v>
      </c>
      <c r="K34" s="29">
        <f t="shared" si="3"/>
        <v>0</v>
      </c>
      <c r="L34" s="35">
        <f t="shared" si="4"/>
        <v>0</v>
      </c>
      <c r="N34" s="37">
        <f t="shared" si="5"/>
        <v>0</v>
      </c>
      <c r="O34" s="37">
        <f t="shared" si="6"/>
        <v>0</v>
      </c>
      <c r="P34" s="37">
        <f t="shared" si="7"/>
        <v>0</v>
      </c>
      <c r="R34" s="39">
        <f t="shared" si="8"/>
        <v>0</v>
      </c>
      <c r="S34" s="39">
        <f t="shared" si="9"/>
        <v>0</v>
      </c>
      <c r="T34" s="39">
        <f t="shared" si="10"/>
        <v>0</v>
      </c>
      <c r="U34" s="47"/>
    </row>
    <row r="35" spans="1:21" x14ac:dyDescent="0.25">
      <c r="A35" s="58"/>
      <c r="B35" s="46" t="s">
        <v>459</v>
      </c>
      <c r="C35" s="4" t="s">
        <v>37</v>
      </c>
      <c r="D35" s="5" t="s">
        <v>66</v>
      </c>
      <c r="E35" s="5" t="s">
        <v>67</v>
      </c>
      <c r="F35" s="6">
        <v>25550</v>
      </c>
      <c r="G35" s="20">
        <f t="shared" si="0"/>
        <v>7665</v>
      </c>
      <c r="H35" s="32">
        <f t="shared" si="1"/>
        <v>33215</v>
      </c>
      <c r="J35" s="29">
        <f t="shared" si="2"/>
        <v>6643</v>
      </c>
      <c r="K35" s="29">
        <f t="shared" si="3"/>
        <v>40880</v>
      </c>
      <c r="L35" s="35">
        <f t="shared" si="4"/>
        <v>13626.666666666666</v>
      </c>
      <c r="N35" s="37">
        <f t="shared" si="5"/>
        <v>9964.5</v>
      </c>
      <c r="O35" s="37">
        <f t="shared" si="6"/>
        <v>43179.5</v>
      </c>
      <c r="P35" s="37">
        <f t="shared" si="7"/>
        <v>7196.583333333333</v>
      </c>
      <c r="R35" s="39">
        <f t="shared" si="8"/>
        <v>13286</v>
      </c>
      <c r="S35" s="39">
        <f t="shared" si="9"/>
        <v>46501</v>
      </c>
      <c r="T35" s="39">
        <f t="shared" si="10"/>
        <v>3875.0833333333335</v>
      </c>
      <c r="U35" s="47" t="s">
        <v>68</v>
      </c>
    </row>
    <row r="36" spans="1:21" x14ac:dyDescent="0.25">
      <c r="A36" s="58"/>
      <c r="B36" s="46"/>
      <c r="C36" s="4" t="s">
        <v>43</v>
      </c>
      <c r="D36" s="5" t="s">
        <v>69</v>
      </c>
      <c r="E36" s="5" t="s">
        <v>51</v>
      </c>
      <c r="F36" s="6">
        <v>37800</v>
      </c>
      <c r="G36" s="20">
        <f t="shared" si="0"/>
        <v>11340</v>
      </c>
      <c r="H36" s="32">
        <f t="shared" si="1"/>
        <v>49140</v>
      </c>
      <c r="J36" s="29">
        <f t="shared" si="2"/>
        <v>9828</v>
      </c>
      <c r="K36" s="29">
        <f t="shared" si="3"/>
        <v>60480</v>
      </c>
      <c r="L36" s="35">
        <f t="shared" si="4"/>
        <v>20160</v>
      </c>
      <c r="N36" s="37">
        <f t="shared" si="5"/>
        <v>14742</v>
      </c>
      <c r="O36" s="37">
        <f t="shared" si="6"/>
        <v>63882</v>
      </c>
      <c r="P36" s="37">
        <f t="shared" si="7"/>
        <v>10647</v>
      </c>
      <c r="R36" s="39">
        <f t="shared" si="8"/>
        <v>19656</v>
      </c>
      <c r="S36" s="39">
        <f t="shared" si="9"/>
        <v>68796</v>
      </c>
      <c r="T36" s="39">
        <f t="shared" si="10"/>
        <v>5733</v>
      </c>
      <c r="U36" s="47"/>
    </row>
    <row r="37" spans="1:21" ht="12.75" customHeight="1" x14ac:dyDescent="0.25">
      <c r="A37" s="58"/>
      <c r="B37" s="46"/>
      <c r="C37" s="4" t="s">
        <v>43</v>
      </c>
      <c r="D37" s="5" t="s">
        <v>70</v>
      </c>
      <c r="E37" s="5" t="s">
        <v>71</v>
      </c>
      <c r="F37" s="6">
        <v>37800</v>
      </c>
      <c r="G37" s="20">
        <f t="shared" si="0"/>
        <v>11340</v>
      </c>
      <c r="H37" s="32">
        <f t="shared" si="1"/>
        <v>49140</v>
      </c>
      <c r="J37" s="29">
        <f t="shared" si="2"/>
        <v>9828</v>
      </c>
      <c r="K37" s="29">
        <f t="shared" si="3"/>
        <v>60480</v>
      </c>
      <c r="L37" s="35">
        <f t="shared" si="4"/>
        <v>20160</v>
      </c>
      <c r="N37" s="37">
        <f t="shared" si="5"/>
        <v>14742</v>
      </c>
      <c r="O37" s="37">
        <f t="shared" si="6"/>
        <v>63882</v>
      </c>
      <c r="P37" s="37">
        <f t="shared" si="7"/>
        <v>10647</v>
      </c>
      <c r="R37" s="39">
        <f t="shared" si="8"/>
        <v>19656</v>
      </c>
      <c r="S37" s="39">
        <f t="shared" si="9"/>
        <v>68796</v>
      </c>
      <c r="T37" s="39">
        <f t="shared" si="10"/>
        <v>5733</v>
      </c>
      <c r="U37" s="47"/>
    </row>
    <row r="38" spans="1:21" ht="12.75" customHeight="1" x14ac:dyDescent="0.25">
      <c r="A38" s="58"/>
      <c r="B38" s="40" t="s">
        <v>72</v>
      </c>
      <c r="C38" s="4" t="s">
        <v>33</v>
      </c>
      <c r="D38" s="5" t="s">
        <v>73</v>
      </c>
      <c r="E38" s="5" t="s">
        <v>30</v>
      </c>
      <c r="F38" s="6">
        <v>17280</v>
      </c>
      <c r="G38" s="20">
        <f t="shared" si="0"/>
        <v>5184</v>
      </c>
      <c r="H38" s="32">
        <f t="shared" si="1"/>
        <v>22464</v>
      </c>
      <c r="J38" s="29">
        <f t="shared" si="2"/>
        <v>4492.8</v>
      </c>
      <c r="K38" s="29">
        <f t="shared" si="3"/>
        <v>27648</v>
      </c>
      <c r="L38" s="35">
        <f t="shared" si="4"/>
        <v>9216</v>
      </c>
      <c r="N38" s="37">
        <f t="shared" si="5"/>
        <v>6739.2</v>
      </c>
      <c r="O38" s="37">
        <f t="shared" si="6"/>
        <v>29203.200000000001</v>
      </c>
      <c r="P38" s="37">
        <f t="shared" si="7"/>
        <v>4867.2</v>
      </c>
      <c r="R38" s="39">
        <f t="shared" si="8"/>
        <v>8985.6</v>
      </c>
      <c r="S38" s="39">
        <f t="shared" si="9"/>
        <v>31449.599999999999</v>
      </c>
      <c r="T38" s="39">
        <f t="shared" si="10"/>
        <v>2620.7999999999997</v>
      </c>
      <c r="U38" s="48" t="s">
        <v>74</v>
      </c>
    </row>
    <row r="39" spans="1:21" ht="12.75" customHeight="1" x14ac:dyDescent="0.25">
      <c r="A39" s="58"/>
      <c r="B39" s="42"/>
      <c r="C39" s="4" t="s">
        <v>37</v>
      </c>
      <c r="D39" s="5" t="s">
        <v>75</v>
      </c>
      <c r="E39" s="5" t="s">
        <v>30</v>
      </c>
      <c r="F39" s="6">
        <v>21820</v>
      </c>
      <c r="G39" s="20">
        <f t="shared" si="0"/>
        <v>6546</v>
      </c>
      <c r="H39" s="32">
        <f t="shared" si="1"/>
        <v>28366</v>
      </c>
      <c r="J39" s="29">
        <f t="shared" si="2"/>
        <v>5673.2000000000007</v>
      </c>
      <c r="K39" s="29">
        <f t="shared" si="3"/>
        <v>34912</v>
      </c>
      <c r="L39" s="35">
        <f t="shared" si="4"/>
        <v>11637.333333333334</v>
      </c>
      <c r="N39" s="37">
        <f t="shared" si="5"/>
        <v>8509.7999999999993</v>
      </c>
      <c r="O39" s="37">
        <f t="shared" si="6"/>
        <v>36875.800000000003</v>
      </c>
      <c r="P39" s="37">
        <f t="shared" si="7"/>
        <v>6145.9666666666672</v>
      </c>
      <c r="R39" s="39">
        <f t="shared" si="8"/>
        <v>11346.400000000001</v>
      </c>
      <c r="S39" s="39">
        <f t="shared" si="9"/>
        <v>39712.400000000001</v>
      </c>
      <c r="T39" s="39">
        <f t="shared" si="10"/>
        <v>3309.3666666666668</v>
      </c>
      <c r="U39" s="49"/>
    </row>
    <row r="40" spans="1:21" ht="12.75" customHeight="1" x14ac:dyDescent="0.25">
      <c r="A40" s="58"/>
      <c r="B40" s="42"/>
      <c r="C40" s="4" t="s">
        <v>43</v>
      </c>
      <c r="D40" s="5" t="s">
        <v>76</v>
      </c>
      <c r="E40" s="5" t="s">
        <v>30</v>
      </c>
      <c r="F40" s="6">
        <v>30890</v>
      </c>
      <c r="G40" s="20">
        <f t="shared" si="0"/>
        <v>9267</v>
      </c>
      <c r="H40" s="32">
        <f t="shared" si="1"/>
        <v>40157</v>
      </c>
      <c r="J40" s="29">
        <f t="shared" si="2"/>
        <v>8031.4000000000005</v>
      </c>
      <c r="K40" s="29">
        <f t="shared" si="3"/>
        <v>49424</v>
      </c>
      <c r="L40" s="35">
        <f t="shared" si="4"/>
        <v>16474.666666666668</v>
      </c>
      <c r="N40" s="37">
        <f t="shared" si="5"/>
        <v>12047.1</v>
      </c>
      <c r="O40" s="37">
        <f t="shared" si="6"/>
        <v>52204.1</v>
      </c>
      <c r="P40" s="37">
        <f t="shared" si="7"/>
        <v>8700.6833333333325</v>
      </c>
      <c r="R40" s="39">
        <f t="shared" si="8"/>
        <v>16062.800000000001</v>
      </c>
      <c r="S40" s="39">
        <f t="shared" si="9"/>
        <v>56219.8</v>
      </c>
      <c r="T40" s="39">
        <f t="shared" si="10"/>
        <v>4684.9833333333336</v>
      </c>
      <c r="U40" s="50"/>
    </row>
    <row r="41" spans="1:21" ht="12.75" customHeight="1" x14ac:dyDescent="0.25">
      <c r="A41" s="58"/>
      <c r="B41" s="42"/>
      <c r="C41" s="4" t="s">
        <v>43</v>
      </c>
      <c r="D41" s="5" t="s">
        <v>77</v>
      </c>
      <c r="E41" s="5" t="s">
        <v>30</v>
      </c>
      <c r="F41" s="6">
        <v>31860</v>
      </c>
      <c r="G41" s="20">
        <f t="shared" si="0"/>
        <v>9558</v>
      </c>
      <c r="H41" s="32">
        <f t="shared" si="1"/>
        <v>41418</v>
      </c>
      <c r="J41" s="29">
        <f t="shared" si="2"/>
        <v>8283.6</v>
      </c>
      <c r="K41" s="29">
        <f t="shared" si="3"/>
        <v>50976</v>
      </c>
      <c r="L41" s="35">
        <f t="shared" si="4"/>
        <v>16992</v>
      </c>
      <c r="N41" s="37">
        <f t="shared" si="5"/>
        <v>12425.4</v>
      </c>
      <c r="O41" s="37">
        <f t="shared" si="6"/>
        <v>53843.4</v>
      </c>
      <c r="P41" s="37">
        <f t="shared" si="7"/>
        <v>8973.9</v>
      </c>
      <c r="R41" s="39">
        <f t="shared" si="8"/>
        <v>16567.2</v>
      </c>
      <c r="S41" s="39">
        <f t="shared" si="9"/>
        <v>57985.2</v>
      </c>
      <c r="T41" s="39">
        <f t="shared" si="10"/>
        <v>4832.0999999999995</v>
      </c>
      <c r="U41" s="10" t="s">
        <v>78</v>
      </c>
    </row>
    <row r="42" spans="1:21" ht="13.15" customHeight="1" x14ac:dyDescent="0.25">
      <c r="A42" s="58"/>
      <c r="B42" s="42"/>
      <c r="C42" s="4" t="s">
        <v>49</v>
      </c>
      <c r="D42" s="5" t="s">
        <v>79</v>
      </c>
      <c r="E42" s="5" t="s">
        <v>30</v>
      </c>
      <c r="F42" s="6">
        <v>41580</v>
      </c>
      <c r="G42" s="20">
        <f t="shared" si="0"/>
        <v>12474</v>
      </c>
      <c r="H42" s="32">
        <f t="shared" si="1"/>
        <v>54054</v>
      </c>
      <c r="J42" s="29">
        <f t="shared" si="2"/>
        <v>10810.800000000001</v>
      </c>
      <c r="K42" s="29">
        <f t="shared" si="3"/>
        <v>66528</v>
      </c>
      <c r="L42" s="35">
        <f t="shared" si="4"/>
        <v>22176</v>
      </c>
      <c r="N42" s="37">
        <f t="shared" si="5"/>
        <v>16216.199999999999</v>
      </c>
      <c r="O42" s="37">
        <f t="shared" si="6"/>
        <v>70270.2</v>
      </c>
      <c r="P42" s="37">
        <f t="shared" si="7"/>
        <v>11711.699999999999</v>
      </c>
      <c r="R42" s="39">
        <f t="shared" si="8"/>
        <v>21621.600000000002</v>
      </c>
      <c r="S42" s="39">
        <f t="shared" si="9"/>
        <v>75675.600000000006</v>
      </c>
      <c r="T42" s="39">
        <f t="shared" si="10"/>
        <v>6306.3</v>
      </c>
      <c r="U42" s="9" t="s">
        <v>80</v>
      </c>
    </row>
    <row r="43" spans="1:21" ht="13.15" customHeight="1" x14ac:dyDescent="0.25">
      <c r="B43" s="41"/>
      <c r="C43" s="4" t="s">
        <v>49</v>
      </c>
      <c r="D43" s="5" t="s">
        <v>81</v>
      </c>
      <c r="E43" s="5" t="s">
        <v>30</v>
      </c>
      <c r="F43" s="6">
        <v>43200</v>
      </c>
      <c r="G43" s="20">
        <f t="shared" si="0"/>
        <v>12960</v>
      </c>
      <c r="H43" s="32">
        <f t="shared" si="1"/>
        <v>56160</v>
      </c>
      <c r="J43" s="29">
        <f t="shared" si="2"/>
        <v>11232</v>
      </c>
      <c r="K43" s="29">
        <f t="shared" si="3"/>
        <v>69120</v>
      </c>
      <c r="L43" s="35">
        <f t="shared" si="4"/>
        <v>23040</v>
      </c>
      <c r="N43" s="37">
        <f t="shared" si="5"/>
        <v>16848</v>
      </c>
      <c r="O43" s="37">
        <f t="shared" si="6"/>
        <v>73008</v>
      </c>
      <c r="P43" s="37">
        <f t="shared" si="7"/>
        <v>12168</v>
      </c>
      <c r="R43" s="39">
        <f t="shared" si="8"/>
        <v>22464</v>
      </c>
      <c r="S43" s="39">
        <f t="shared" si="9"/>
        <v>78624</v>
      </c>
      <c r="T43" s="39">
        <f t="shared" si="10"/>
        <v>6552</v>
      </c>
      <c r="U43" s="9"/>
    </row>
    <row r="44" spans="1:21" x14ac:dyDescent="0.25">
      <c r="B44" s="4" t="s">
        <v>82</v>
      </c>
      <c r="C44" s="4" t="s">
        <v>43</v>
      </c>
      <c r="D44" s="5" t="s">
        <v>83</v>
      </c>
      <c r="E44" s="5" t="s">
        <v>84</v>
      </c>
      <c r="F44" s="6">
        <v>41580</v>
      </c>
      <c r="G44" s="20">
        <f t="shared" si="0"/>
        <v>12474</v>
      </c>
      <c r="H44" s="32">
        <f t="shared" si="1"/>
        <v>54054</v>
      </c>
      <c r="J44" s="29">
        <f t="shared" si="2"/>
        <v>10810.800000000001</v>
      </c>
      <c r="K44" s="29">
        <f t="shared" si="3"/>
        <v>66528</v>
      </c>
      <c r="L44" s="35">
        <f t="shared" si="4"/>
        <v>22176</v>
      </c>
      <c r="N44" s="37">
        <f t="shared" si="5"/>
        <v>16216.199999999999</v>
      </c>
      <c r="O44" s="37">
        <f t="shared" si="6"/>
        <v>70270.2</v>
      </c>
      <c r="P44" s="37">
        <f t="shared" si="7"/>
        <v>11711.699999999999</v>
      </c>
      <c r="R44" s="39">
        <f t="shared" si="8"/>
        <v>21621.600000000002</v>
      </c>
      <c r="S44" s="39">
        <f t="shared" si="9"/>
        <v>75675.600000000006</v>
      </c>
      <c r="T44" s="39">
        <f t="shared" si="10"/>
        <v>6306.3</v>
      </c>
      <c r="U44" s="11" t="s">
        <v>85</v>
      </c>
    </row>
    <row r="45" spans="1:21" x14ac:dyDescent="0.25">
      <c r="B45" s="4"/>
      <c r="C45" s="4"/>
      <c r="D45" s="5"/>
      <c r="E45" s="5"/>
      <c r="F45" s="6"/>
      <c r="G45" s="20"/>
      <c r="H45" s="32"/>
      <c r="J45" s="29">
        <f t="shared" si="2"/>
        <v>0</v>
      </c>
      <c r="K45" s="29">
        <f t="shared" si="3"/>
        <v>0</v>
      </c>
      <c r="L45" s="35">
        <f t="shared" si="4"/>
        <v>0</v>
      </c>
      <c r="N45" s="37">
        <f t="shared" si="5"/>
        <v>0</v>
      </c>
      <c r="O45" s="37">
        <f t="shared" si="6"/>
        <v>0</v>
      </c>
      <c r="P45" s="37">
        <f t="shared" si="7"/>
        <v>0</v>
      </c>
      <c r="R45" s="39">
        <f t="shared" si="8"/>
        <v>0</v>
      </c>
      <c r="S45" s="39">
        <f t="shared" si="9"/>
        <v>0</v>
      </c>
      <c r="T45" s="39">
        <f t="shared" si="10"/>
        <v>0</v>
      </c>
      <c r="U45" s="11"/>
    </row>
    <row r="46" spans="1:21" x14ac:dyDescent="0.25">
      <c r="B46" s="4"/>
      <c r="C46" s="4"/>
      <c r="D46" s="5"/>
      <c r="E46" s="5"/>
      <c r="F46" s="6"/>
      <c r="G46" s="20"/>
      <c r="H46" s="32"/>
      <c r="J46" s="29">
        <f t="shared" si="2"/>
        <v>0</v>
      </c>
      <c r="K46" s="29">
        <f t="shared" si="3"/>
        <v>0</v>
      </c>
      <c r="L46" s="35">
        <f t="shared" si="4"/>
        <v>0</v>
      </c>
      <c r="N46" s="37">
        <f t="shared" si="5"/>
        <v>0</v>
      </c>
      <c r="O46" s="37">
        <f t="shared" si="6"/>
        <v>0</v>
      </c>
      <c r="P46" s="37">
        <f t="shared" si="7"/>
        <v>0</v>
      </c>
      <c r="R46" s="39">
        <f t="shared" si="8"/>
        <v>0</v>
      </c>
      <c r="S46" s="39">
        <f t="shared" si="9"/>
        <v>0</v>
      </c>
      <c r="T46" s="39">
        <f t="shared" si="10"/>
        <v>0</v>
      </c>
      <c r="U46" s="11"/>
    </row>
    <row r="47" spans="1:21" x14ac:dyDescent="0.25">
      <c r="B47" s="4"/>
      <c r="C47" s="4"/>
      <c r="D47" s="5"/>
      <c r="E47" s="5"/>
      <c r="F47" s="6"/>
      <c r="G47" s="20"/>
      <c r="H47" s="32"/>
      <c r="J47" s="29">
        <f t="shared" si="2"/>
        <v>0</v>
      </c>
      <c r="K47" s="29">
        <f t="shared" si="3"/>
        <v>0</v>
      </c>
      <c r="L47" s="35">
        <f t="shared" si="4"/>
        <v>0</v>
      </c>
      <c r="N47" s="37">
        <f t="shared" si="5"/>
        <v>0</v>
      </c>
      <c r="O47" s="37">
        <f t="shared" si="6"/>
        <v>0</v>
      </c>
      <c r="P47" s="37">
        <f t="shared" si="7"/>
        <v>0</v>
      </c>
      <c r="R47" s="39">
        <f t="shared" si="8"/>
        <v>0</v>
      </c>
      <c r="S47" s="39">
        <f t="shared" si="9"/>
        <v>0</v>
      </c>
      <c r="T47" s="39">
        <f t="shared" si="10"/>
        <v>0</v>
      </c>
      <c r="U47" s="11"/>
    </row>
    <row r="48" spans="1:21" x14ac:dyDescent="0.25">
      <c r="B48" s="4"/>
      <c r="C48" s="4"/>
      <c r="D48" s="5"/>
      <c r="E48" s="5"/>
      <c r="F48" s="6"/>
      <c r="G48" s="20"/>
      <c r="H48" s="32"/>
      <c r="J48" s="29">
        <f t="shared" si="2"/>
        <v>0</v>
      </c>
      <c r="K48" s="29">
        <f t="shared" si="3"/>
        <v>0</v>
      </c>
      <c r="L48" s="35">
        <f t="shared" si="4"/>
        <v>0</v>
      </c>
      <c r="N48" s="37">
        <f t="shared" si="5"/>
        <v>0</v>
      </c>
      <c r="O48" s="37">
        <f t="shared" si="6"/>
        <v>0</v>
      </c>
      <c r="P48" s="37">
        <f t="shared" si="7"/>
        <v>0</v>
      </c>
      <c r="R48" s="39">
        <f t="shared" si="8"/>
        <v>0</v>
      </c>
      <c r="S48" s="39">
        <f t="shared" si="9"/>
        <v>0</v>
      </c>
      <c r="T48" s="39">
        <f t="shared" si="10"/>
        <v>0</v>
      </c>
      <c r="U48" s="11"/>
    </row>
    <row r="49" spans="1:21" x14ac:dyDescent="0.25">
      <c r="A49" s="58" t="s">
        <v>460</v>
      </c>
      <c r="B49" s="4" t="s">
        <v>462</v>
      </c>
      <c r="C49" s="12" t="s">
        <v>37</v>
      </c>
      <c r="D49" s="5" t="s">
        <v>86</v>
      </c>
      <c r="E49" s="5" t="s">
        <v>71</v>
      </c>
      <c r="F49" s="6">
        <v>53460</v>
      </c>
      <c r="G49" s="20">
        <f t="shared" si="0"/>
        <v>16038</v>
      </c>
      <c r="H49" s="32">
        <f t="shared" si="1"/>
        <v>69498</v>
      </c>
      <c r="J49" s="29">
        <f t="shared" si="2"/>
        <v>13899.6</v>
      </c>
      <c r="K49" s="29">
        <f t="shared" si="3"/>
        <v>85536</v>
      </c>
      <c r="L49" s="35">
        <f t="shared" si="4"/>
        <v>28512</v>
      </c>
      <c r="N49" s="37">
        <f t="shared" si="5"/>
        <v>20849.399999999998</v>
      </c>
      <c r="O49" s="37">
        <f t="shared" si="6"/>
        <v>90347.4</v>
      </c>
      <c r="P49" s="37">
        <f t="shared" si="7"/>
        <v>15057.9</v>
      </c>
      <c r="R49" s="39">
        <f t="shared" si="8"/>
        <v>27799.200000000001</v>
      </c>
      <c r="S49" s="39">
        <f t="shared" si="9"/>
        <v>97297.2</v>
      </c>
      <c r="T49" s="39">
        <f t="shared" si="10"/>
        <v>8108.0999999999995</v>
      </c>
      <c r="U49" s="12" t="s">
        <v>87</v>
      </c>
    </row>
    <row r="50" spans="1:21" ht="13.15" customHeight="1" x14ac:dyDescent="0.25">
      <c r="A50" s="58"/>
      <c r="B50" s="40" t="s">
        <v>88</v>
      </c>
      <c r="C50" s="12" t="s">
        <v>33</v>
      </c>
      <c r="D50" s="5" t="s">
        <v>89</v>
      </c>
      <c r="E50" s="5" t="s">
        <v>17</v>
      </c>
      <c r="F50" s="6">
        <v>16870</v>
      </c>
      <c r="G50" s="20">
        <f t="shared" si="0"/>
        <v>5061</v>
      </c>
      <c r="H50" s="32">
        <f t="shared" si="1"/>
        <v>21931</v>
      </c>
      <c r="J50" s="29">
        <f t="shared" si="2"/>
        <v>4386.2</v>
      </c>
      <c r="K50" s="29">
        <f t="shared" si="3"/>
        <v>26992</v>
      </c>
      <c r="L50" s="35">
        <f t="shared" si="4"/>
        <v>8997.3333333333339</v>
      </c>
      <c r="N50" s="37">
        <f t="shared" si="5"/>
        <v>6579.3</v>
      </c>
      <c r="O50" s="37">
        <f t="shared" si="6"/>
        <v>28510.3</v>
      </c>
      <c r="P50" s="37">
        <f t="shared" si="7"/>
        <v>4751.7166666666662</v>
      </c>
      <c r="R50" s="39">
        <f t="shared" si="8"/>
        <v>8772.4</v>
      </c>
      <c r="S50" s="39">
        <f t="shared" si="9"/>
        <v>30703.4</v>
      </c>
      <c r="T50" s="39">
        <f t="shared" si="10"/>
        <v>2558.6166666666668</v>
      </c>
      <c r="U50" s="47" t="s">
        <v>90</v>
      </c>
    </row>
    <row r="51" spans="1:21" x14ac:dyDescent="0.25">
      <c r="A51" s="58"/>
      <c r="B51" s="42"/>
      <c r="C51" s="12" t="s">
        <v>33</v>
      </c>
      <c r="D51" s="5" t="s">
        <v>91</v>
      </c>
      <c r="E51" s="5" t="s">
        <v>92</v>
      </c>
      <c r="F51" s="6">
        <v>16870</v>
      </c>
      <c r="G51" s="20">
        <f t="shared" si="0"/>
        <v>5061</v>
      </c>
      <c r="H51" s="32">
        <f t="shared" si="1"/>
        <v>21931</v>
      </c>
      <c r="J51" s="29">
        <f t="shared" si="2"/>
        <v>4386.2</v>
      </c>
      <c r="K51" s="29">
        <f t="shared" si="3"/>
        <v>26992</v>
      </c>
      <c r="L51" s="35">
        <f t="shared" si="4"/>
        <v>8997.3333333333339</v>
      </c>
      <c r="N51" s="37">
        <f t="shared" si="5"/>
        <v>6579.3</v>
      </c>
      <c r="O51" s="37">
        <f t="shared" si="6"/>
        <v>28510.3</v>
      </c>
      <c r="P51" s="37">
        <f t="shared" si="7"/>
        <v>4751.7166666666662</v>
      </c>
      <c r="R51" s="39">
        <f t="shared" si="8"/>
        <v>8772.4</v>
      </c>
      <c r="S51" s="39">
        <f t="shared" si="9"/>
        <v>30703.4</v>
      </c>
      <c r="T51" s="39">
        <f t="shared" si="10"/>
        <v>2558.6166666666668</v>
      </c>
      <c r="U51" s="47"/>
    </row>
    <row r="52" spans="1:21" ht="13.9" customHeight="1" x14ac:dyDescent="0.25">
      <c r="A52" s="58"/>
      <c r="B52" s="42"/>
      <c r="C52" s="12" t="s">
        <v>33</v>
      </c>
      <c r="D52" s="5" t="s">
        <v>93</v>
      </c>
      <c r="E52" s="5" t="s">
        <v>17</v>
      </c>
      <c r="F52" s="6">
        <v>0</v>
      </c>
      <c r="G52" s="20">
        <f t="shared" si="0"/>
        <v>0</v>
      </c>
      <c r="H52" s="32">
        <f t="shared" si="1"/>
        <v>0</v>
      </c>
      <c r="J52" s="29">
        <f t="shared" si="2"/>
        <v>0</v>
      </c>
      <c r="K52" s="29">
        <f t="shared" si="3"/>
        <v>0</v>
      </c>
      <c r="L52" s="35">
        <f t="shared" si="4"/>
        <v>0</v>
      </c>
      <c r="N52" s="37">
        <f t="shared" si="5"/>
        <v>0</v>
      </c>
      <c r="O52" s="37">
        <f t="shared" si="6"/>
        <v>0</v>
      </c>
      <c r="P52" s="37">
        <f t="shared" si="7"/>
        <v>0</v>
      </c>
      <c r="R52" s="39">
        <f t="shared" si="8"/>
        <v>0</v>
      </c>
      <c r="S52" s="39">
        <f t="shared" si="9"/>
        <v>0</v>
      </c>
      <c r="T52" s="39">
        <f t="shared" si="10"/>
        <v>0</v>
      </c>
      <c r="U52" s="48" t="s">
        <v>94</v>
      </c>
    </row>
    <row r="53" spans="1:21" s="8" customFormat="1" ht="13.9" customHeight="1" x14ac:dyDescent="0.25">
      <c r="A53" s="58"/>
      <c r="B53" s="42"/>
      <c r="C53" s="12" t="s">
        <v>33</v>
      </c>
      <c r="D53" s="5" t="s">
        <v>95</v>
      </c>
      <c r="E53" s="5" t="s">
        <v>17</v>
      </c>
      <c r="F53" s="6">
        <v>19960</v>
      </c>
      <c r="G53" s="20">
        <f t="shared" si="0"/>
        <v>5988</v>
      </c>
      <c r="H53" s="32">
        <f t="shared" si="1"/>
        <v>25948</v>
      </c>
      <c r="I53"/>
      <c r="J53" s="29">
        <f t="shared" si="2"/>
        <v>5189.6000000000004</v>
      </c>
      <c r="K53" s="29">
        <f t="shared" si="3"/>
        <v>31936</v>
      </c>
      <c r="L53" s="35">
        <f t="shared" si="4"/>
        <v>10645.333333333334</v>
      </c>
      <c r="M53"/>
      <c r="N53" s="37">
        <f t="shared" si="5"/>
        <v>7784.4</v>
      </c>
      <c r="O53" s="37">
        <f t="shared" si="6"/>
        <v>33732.400000000001</v>
      </c>
      <c r="P53" s="37">
        <f t="shared" si="7"/>
        <v>5622.0666666666666</v>
      </c>
      <c r="Q53"/>
      <c r="R53" s="39">
        <f t="shared" si="8"/>
        <v>10379.200000000001</v>
      </c>
      <c r="S53" s="39">
        <f t="shared" si="9"/>
        <v>36327.199999999997</v>
      </c>
      <c r="T53" s="39">
        <f t="shared" si="10"/>
        <v>3027.2666666666664</v>
      </c>
      <c r="U53" s="49"/>
    </row>
    <row r="54" spans="1:21" s="8" customFormat="1" ht="13.9" customHeight="1" x14ac:dyDescent="0.25">
      <c r="A54" s="58"/>
      <c r="B54" s="42"/>
      <c r="C54" s="12" t="s">
        <v>33</v>
      </c>
      <c r="D54" s="5" t="s">
        <v>96</v>
      </c>
      <c r="E54" s="5" t="s">
        <v>7</v>
      </c>
      <c r="F54" s="6">
        <v>23760</v>
      </c>
      <c r="G54" s="20">
        <f t="shared" si="0"/>
        <v>7128</v>
      </c>
      <c r="H54" s="32">
        <f t="shared" si="1"/>
        <v>30888</v>
      </c>
      <c r="I54"/>
      <c r="J54" s="29">
        <f t="shared" si="2"/>
        <v>6177.6</v>
      </c>
      <c r="K54" s="29">
        <f t="shared" si="3"/>
        <v>38016</v>
      </c>
      <c r="L54" s="35">
        <f t="shared" si="4"/>
        <v>12672</v>
      </c>
      <c r="M54"/>
      <c r="N54" s="37">
        <f t="shared" si="5"/>
        <v>9266.4</v>
      </c>
      <c r="O54" s="37">
        <f t="shared" si="6"/>
        <v>40154.400000000001</v>
      </c>
      <c r="P54" s="37">
        <f t="shared" si="7"/>
        <v>6692.4000000000005</v>
      </c>
      <c r="Q54"/>
      <c r="R54" s="39">
        <f t="shared" si="8"/>
        <v>12355.2</v>
      </c>
      <c r="S54" s="39">
        <f t="shared" si="9"/>
        <v>43243.199999999997</v>
      </c>
      <c r="T54" s="39">
        <f t="shared" si="10"/>
        <v>3603.6</v>
      </c>
      <c r="U54" s="49"/>
    </row>
    <row r="55" spans="1:21" ht="13.15" customHeight="1" x14ac:dyDescent="0.25">
      <c r="A55" s="58"/>
      <c r="B55" s="42"/>
      <c r="C55" s="12" t="s">
        <v>37</v>
      </c>
      <c r="D55" s="5" t="s">
        <v>97</v>
      </c>
      <c r="E55" s="5" t="s">
        <v>17</v>
      </c>
      <c r="F55" s="6">
        <v>30710</v>
      </c>
      <c r="G55" s="20">
        <f t="shared" si="0"/>
        <v>9213</v>
      </c>
      <c r="H55" s="32">
        <f t="shared" si="1"/>
        <v>39923</v>
      </c>
      <c r="J55" s="29">
        <f t="shared" si="2"/>
        <v>7984.6</v>
      </c>
      <c r="K55" s="29">
        <f t="shared" si="3"/>
        <v>49136</v>
      </c>
      <c r="L55" s="35">
        <f t="shared" si="4"/>
        <v>16378.666666666666</v>
      </c>
      <c r="N55" s="37">
        <f t="shared" si="5"/>
        <v>11976.9</v>
      </c>
      <c r="O55" s="37">
        <f t="shared" si="6"/>
        <v>51899.9</v>
      </c>
      <c r="P55" s="37">
        <f t="shared" si="7"/>
        <v>8649.9833333333336</v>
      </c>
      <c r="R55" s="39">
        <f t="shared" si="8"/>
        <v>15969.2</v>
      </c>
      <c r="S55" s="39">
        <f t="shared" si="9"/>
        <v>55892.2</v>
      </c>
      <c r="T55" s="39">
        <f t="shared" si="10"/>
        <v>4657.6833333333334</v>
      </c>
      <c r="U55" s="49"/>
    </row>
    <row r="56" spans="1:21" x14ac:dyDescent="0.25">
      <c r="A56" s="58"/>
      <c r="B56" s="42"/>
      <c r="C56" s="12" t="s">
        <v>37</v>
      </c>
      <c r="D56" s="5" t="s">
        <v>98</v>
      </c>
      <c r="E56" s="5" t="s">
        <v>41</v>
      </c>
      <c r="F56" s="6">
        <v>39420</v>
      </c>
      <c r="G56" s="20">
        <f t="shared" si="0"/>
        <v>11826</v>
      </c>
      <c r="H56" s="32">
        <f t="shared" si="1"/>
        <v>51246</v>
      </c>
      <c r="J56" s="29">
        <f t="shared" si="2"/>
        <v>10249.200000000001</v>
      </c>
      <c r="K56" s="29">
        <f t="shared" si="3"/>
        <v>63072</v>
      </c>
      <c r="L56" s="35">
        <f t="shared" si="4"/>
        <v>21024</v>
      </c>
      <c r="N56" s="37">
        <f t="shared" si="5"/>
        <v>15373.8</v>
      </c>
      <c r="O56" s="37">
        <f t="shared" si="6"/>
        <v>66619.8</v>
      </c>
      <c r="P56" s="37">
        <f t="shared" si="7"/>
        <v>11103.300000000001</v>
      </c>
      <c r="R56" s="39">
        <f t="shared" si="8"/>
        <v>20498.400000000001</v>
      </c>
      <c r="S56" s="39">
        <f t="shared" si="9"/>
        <v>71744.399999999994</v>
      </c>
      <c r="T56" s="39">
        <f t="shared" si="10"/>
        <v>5978.7</v>
      </c>
      <c r="U56" s="49"/>
    </row>
    <row r="57" spans="1:21" x14ac:dyDescent="0.25">
      <c r="A57" s="58"/>
      <c r="B57" s="42"/>
      <c r="C57" s="12" t="s">
        <v>37</v>
      </c>
      <c r="D57" s="5" t="s">
        <v>99</v>
      </c>
      <c r="E57" s="5" t="s">
        <v>7</v>
      </c>
      <c r="F57" s="6">
        <v>39420</v>
      </c>
      <c r="G57" s="20">
        <f t="shared" si="0"/>
        <v>11826</v>
      </c>
      <c r="H57" s="32">
        <f t="shared" si="1"/>
        <v>51246</v>
      </c>
      <c r="J57" s="29">
        <f t="shared" si="2"/>
        <v>10249.200000000001</v>
      </c>
      <c r="K57" s="29">
        <f t="shared" si="3"/>
        <v>63072</v>
      </c>
      <c r="L57" s="35">
        <f t="shared" si="4"/>
        <v>21024</v>
      </c>
      <c r="N57" s="37">
        <f t="shared" si="5"/>
        <v>15373.8</v>
      </c>
      <c r="O57" s="37">
        <f t="shared" si="6"/>
        <v>66619.8</v>
      </c>
      <c r="P57" s="37">
        <f t="shared" si="7"/>
        <v>11103.300000000001</v>
      </c>
      <c r="R57" s="39">
        <f t="shared" si="8"/>
        <v>20498.400000000001</v>
      </c>
      <c r="S57" s="39">
        <f t="shared" si="9"/>
        <v>71744.399999999994</v>
      </c>
      <c r="T57" s="39">
        <f t="shared" si="10"/>
        <v>5978.7</v>
      </c>
      <c r="U57" s="49"/>
    </row>
    <row r="58" spans="1:21" x14ac:dyDescent="0.25">
      <c r="A58" s="58"/>
      <c r="B58" s="42"/>
      <c r="C58" s="12" t="s">
        <v>100</v>
      </c>
      <c r="D58" s="5" t="s">
        <v>101</v>
      </c>
      <c r="E58" s="5" t="s">
        <v>7</v>
      </c>
      <c r="F58" s="6">
        <v>65340</v>
      </c>
      <c r="G58" s="20">
        <f t="shared" si="0"/>
        <v>19602</v>
      </c>
      <c r="H58" s="32">
        <f t="shared" si="1"/>
        <v>84942</v>
      </c>
      <c r="J58" s="29">
        <f t="shared" si="2"/>
        <v>16988.400000000001</v>
      </c>
      <c r="K58" s="29">
        <f t="shared" si="3"/>
        <v>104544</v>
      </c>
      <c r="L58" s="35">
        <f t="shared" si="4"/>
        <v>34848</v>
      </c>
      <c r="N58" s="37">
        <f t="shared" si="5"/>
        <v>25482.6</v>
      </c>
      <c r="O58" s="37">
        <f t="shared" si="6"/>
        <v>110424.6</v>
      </c>
      <c r="P58" s="37">
        <f t="shared" si="7"/>
        <v>18404.100000000002</v>
      </c>
      <c r="R58" s="39">
        <f t="shared" si="8"/>
        <v>33976.800000000003</v>
      </c>
      <c r="S58" s="39">
        <f t="shared" si="9"/>
        <v>118918.8</v>
      </c>
      <c r="T58" s="39">
        <f t="shared" si="10"/>
        <v>9909.9</v>
      </c>
      <c r="U58" s="49"/>
    </row>
    <row r="59" spans="1:21" x14ac:dyDescent="0.25">
      <c r="A59" s="58"/>
      <c r="B59" s="42"/>
      <c r="C59" s="12" t="s">
        <v>100</v>
      </c>
      <c r="D59" s="5" t="s">
        <v>102</v>
      </c>
      <c r="E59" s="5" t="s">
        <v>30</v>
      </c>
      <c r="F59" s="6">
        <v>65560</v>
      </c>
      <c r="G59" s="20">
        <f t="shared" si="0"/>
        <v>19668</v>
      </c>
      <c r="H59" s="32">
        <f t="shared" si="1"/>
        <v>85228</v>
      </c>
      <c r="J59" s="29">
        <f t="shared" si="2"/>
        <v>17045.600000000002</v>
      </c>
      <c r="K59" s="29">
        <f t="shared" si="3"/>
        <v>104896</v>
      </c>
      <c r="L59" s="35">
        <f t="shared" si="4"/>
        <v>34965.333333333336</v>
      </c>
      <c r="N59" s="37">
        <f t="shared" si="5"/>
        <v>25568.399999999998</v>
      </c>
      <c r="O59" s="37">
        <f t="shared" si="6"/>
        <v>110796.4</v>
      </c>
      <c r="P59" s="37">
        <f t="shared" si="7"/>
        <v>18466.066666666666</v>
      </c>
      <c r="R59" s="39">
        <f t="shared" si="8"/>
        <v>34091.200000000004</v>
      </c>
      <c r="S59" s="39">
        <f t="shared" si="9"/>
        <v>119319.20000000001</v>
      </c>
      <c r="T59" s="39">
        <f t="shared" si="10"/>
        <v>9943.2666666666682</v>
      </c>
      <c r="U59" s="49"/>
    </row>
    <row r="60" spans="1:21" x14ac:dyDescent="0.25">
      <c r="A60" s="58"/>
      <c r="B60" s="42"/>
      <c r="C60" s="12" t="s">
        <v>103</v>
      </c>
      <c r="D60" s="5" t="s">
        <v>104</v>
      </c>
      <c r="E60" s="5" t="s">
        <v>7</v>
      </c>
      <c r="F60" s="6">
        <v>106920</v>
      </c>
      <c r="G60" s="20">
        <f t="shared" si="0"/>
        <v>32076</v>
      </c>
      <c r="H60" s="32">
        <f t="shared" si="1"/>
        <v>138996</v>
      </c>
      <c r="J60" s="29">
        <f t="shared" si="2"/>
        <v>27799.200000000001</v>
      </c>
      <c r="K60" s="29">
        <f t="shared" si="3"/>
        <v>171072</v>
      </c>
      <c r="L60" s="35">
        <f t="shared" si="4"/>
        <v>57024</v>
      </c>
      <c r="N60" s="37">
        <f t="shared" si="5"/>
        <v>41698.799999999996</v>
      </c>
      <c r="O60" s="37">
        <f t="shared" si="6"/>
        <v>180694.8</v>
      </c>
      <c r="P60" s="37">
        <f t="shared" si="7"/>
        <v>30115.8</v>
      </c>
      <c r="R60" s="39">
        <f t="shared" si="8"/>
        <v>55598.400000000001</v>
      </c>
      <c r="S60" s="39">
        <f t="shared" si="9"/>
        <v>194594.4</v>
      </c>
      <c r="T60" s="39">
        <f t="shared" si="10"/>
        <v>16216.199999999999</v>
      </c>
      <c r="U60" s="49"/>
    </row>
    <row r="61" spans="1:21" x14ac:dyDescent="0.25">
      <c r="A61" s="58"/>
      <c r="B61" s="42"/>
      <c r="C61" s="12" t="s">
        <v>103</v>
      </c>
      <c r="D61" s="5" t="s">
        <v>105</v>
      </c>
      <c r="E61" s="5" t="s">
        <v>7</v>
      </c>
      <c r="F61" s="6">
        <v>110060</v>
      </c>
      <c r="G61" s="20">
        <f t="shared" si="0"/>
        <v>33018</v>
      </c>
      <c r="H61" s="32">
        <f t="shared" si="1"/>
        <v>143078</v>
      </c>
      <c r="J61" s="29">
        <f t="shared" si="2"/>
        <v>28615.600000000002</v>
      </c>
      <c r="K61" s="29">
        <f t="shared" si="3"/>
        <v>176096</v>
      </c>
      <c r="L61" s="35">
        <f t="shared" si="4"/>
        <v>58698.666666666664</v>
      </c>
      <c r="N61" s="37">
        <f t="shared" si="5"/>
        <v>42923.4</v>
      </c>
      <c r="O61" s="37">
        <f t="shared" si="6"/>
        <v>186001.4</v>
      </c>
      <c r="P61" s="37">
        <f t="shared" si="7"/>
        <v>31000.233333333334</v>
      </c>
      <c r="R61" s="39">
        <f t="shared" si="8"/>
        <v>57231.200000000004</v>
      </c>
      <c r="S61" s="39">
        <f t="shared" si="9"/>
        <v>200309.2</v>
      </c>
      <c r="T61" s="39">
        <f t="shared" si="10"/>
        <v>16692.433333333334</v>
      </c>
      <c r="U61" s="50"/>
    </row>
    <row r="62" spans="1:21" x14ac:dyDescent="0.25">
      <c r="A62" s="58"/>
      <c r="B62" s="41"/>
      <c r="C62" s="12" t="s">
        <v>103</v>
      </c>
      <c r="D62" s="5" t="s">
        <v>106</v>
      </c>
      <c r="E62" s="5" t="s">
        <v>30</v>
      </c>
      <c r="F62" s="6">
        <v>110270</v>
      </c>
      <c r="G62" s="20">
        <f t="shared" si="0"/>
        <v>33081</v>
      </c>
      <c r="H62" s="32">
        <f t="shared" si="1"/>
        <v>143351</v>
      </c>
      <c r="J62" s="29">
        <f t="shared" si="2"/>
        <v>28670.2</v>
      </c>
      <c r="K62" s="29">
        <f t="shared" si="3"/>
        <v>176432</v>
      </c>
      <c r="L62" s="35">
        <f t="shared" si="4"/>
        <v>58810.666666666664</v>
      </c>
      <c r="N62" s="37">
        <f t="shared" si="5"/>
        <v>43005.299999999996</v>
      </c>
      <c r="O62" s="37">
        <f t="shared" si="6"/>
        <v>186356.3</v>
      </c>
      <c r="P62" s="37">
        <f t="shared" si="7"/>
        <v>31059.383333333331</v>
      </c>
      <c r="R62" s="39">
        <f t="shared" si="8"/>
        <v>57340.4</v>
      </c>
      <c r="S62" s="39">
        <f t="shared" si="9"/>
        <v>200691.4</v>
      </c>
      <c r="T62" s="39">
        <f t="shared" si="10"/>
        <v>16724.283333333333</v>
      </c>
      <c r="U62" s="10"/>
    </row>
    <row r="63" spans="1:21" ht="15.6" customHeight="1" x14ac:dyDescent="0.25">
      <c r="A63" s="58"/>
      <c r="B63" s="4" t="s">
        <v>107</v>
      </c>
      <c r="C63" s="12" t="s">
        <v>37</v>
      </c>
      <c r="D63" s="5" t="s">
        <v>108</v>
      </c>
      <c r="E63" s="5" t="s">
        <v>30</v>
      </c>
      <c r="F63" s="6">
        <v>82730</v>
      </c>
      <c r="G63" s="20">
        <f t="shared" si="0"/>
        <v>24819</v>
      </c>
      <c r="H63" s="32">
        <f t="shared" si="1"/>
        <v>107549</v>
      </c>
      <c r="J63" s="29">
        <f t="shared" si="2"/>
        <v>21509.800000000003</v>
      </c>
      <c r="K63" s="29">
        <f t="shared" si="3"/>
        <v>132368</v>
      </c>
      <c r="L63" s="35">
        <f t="shared" si="4"/>
        <v>44122.666666666664</v>
      </c>
      <c r="N63" s="37">
        <f t="shared" si="5"/>
        <v>32264.699999999997</v>
      </c>
      <c r="O63" s="37">
        <f t="shared" si="6"/>
        <v>139813.70000000001</v>
      </c>
      <c r="P63" s="37">
        <f t="shared" si="7"/>
        <v>23302.283333333336</v>
      </c>
      <c r="R63" s="39">
        <f t="shared" si="8"/>
        <v>43019.600000000006</v>
      </c>
      <c r="S63" s="39">
        <f t="shared" si="9"/>
        <v>150568.6</v>
      </c>
      <c r="T63" s="39">
        <f t="shared" si="10"/>
        <v>12547.383333333333</v>
      </c>
      <c r="U63" s="13" t="s">
        <v>109</v>
      </c>
    </row>
    <row r="64" spans="1:21" x14ac:dyDescent="0.25">
      <c r="A64" s="58"/>
      <c r="B64" s="40" t="s">
        <v>110</v>
      </c>
      <c r="C64" s="12" t="s">
        <v>37</v>
      </c>
      <c r="D64" s="5" t="s">
        <v>111</v>
      </c>
      <c r="E64" s="5" t="s">
        <v>84</v>
      </c>
      <c r="F64" s="6">
        <v>34370</v>
      </c>
      <c r="G64" s="20">
        <f t="shared" si="0"/>
        <v>10311</v>
      </c>
      <c r="H64" s="32">
        <f t="shared" si="1"/>
        <v>44681</v>
      </c>
      <c r="J64" s="29">
        <f t="shared" si="2"/>
        <v>8936.2000000000007</v>
      </c>
      <c r="K64" s="29">
        <f t="shared" si="3"/>
        <v>54992</v>
      </c>
      <c r="L64" s="35">
        <f t="shared" si="4"/>
        <v>18330.666666666668</v>
      </c>
      <c r="N64" s="37">
        <f t="shared" si="5"/>
        <v>13404.3</v>
      </c>
      <c r="O64" s="37">
        <f t="shared" si="6"/>
        <v>58085.3</v>
      </c>
      <c r="P64" s="37">
        <f t="shared" si="7"/>
        <v>9680.8833333333332</v>
      </c>
      <c r="R64" s="39">
        <f t="shared" si="8"/>
        <v>17872.400000000001</v>
      </c>
      <c r="S64" s="39">
        <f t="shared" si="9"/>
        <v>62553.4</v>
      </c>
      <c r="T64" s="39">
        <f t="shared" si="10"/>
        <v>5212.7833333333338</v>
      </c>
      <c r="U64" s="48" t="s">
        <v>112</v>
      </c>
    </row>
    <row r="65" spans="1:21" x14ac:dyDescent="0.25">
      <c r="A65" s="58"/>
      <c r="B65" s="42"/>
      <c r="C65" s="12" t="s">
        <v>37</v>
      </c>
      <c r="D65" s="5" t="s">
        <v>113</v>
      </c>
      <c r="E65" s="5" t="s">
        <v>51</v>
      </c>
      <c r="F65" s="6">
        <v>34370</v>
      </c>
      <c r="G65" s="20">
        <f t="shared" si="0"/>
        <v>10311</v>
      </c>
      <c r="H65" s="32">
        <f t="shared" si="1"/>
        <v>44681</v>
      </c>
      <c r="J65" s="29">
        <f t="shared" si="2"/>
        <v>8936.2000000000007</v>
      </c>
      <c r="K65" s="29">
        <f t="shared" si="3"/>
        <v>54992</v>
      </c>
      <c r="L65" s="35">
        <f t="shared" si="4"/>
        <v>18330.666666666668</v>
      </c>
      <c r="N65" s="37">
        <f t="shared" si="5"/>
        <v>13404.3</v>
      </c>
      <c r="O65" s="37">
        <f t="shared" si="6"/>
        <v>58085.3</v>
      </c>
      <c r="P65" s="37">
        <f t="shared" si="7"/>
        <v>9680.8833333333332</v>
      </c>
      <c r="R65" s="39">
        <f t="shared" si="8"/>
        <v>17872.400000000001</v>
      </c>
      <c r="S65" s="39">
        <f t="shared" si="9"/>
        <v>62553.4</v>
      </c>
      <c r="T65" s="39">
        <f t="shared" si="10"/>
        <v>5212.7833333333338</v>
      </c>
      <c r="U65" s="49"/>
    </row>
    <row r="66" spans="1:21" x14ac:dyDescent="0.25">
      <c r="A66" s="58"/>
      <c r="B66" s="42"/>
      <c r="C66" s="12" t="s">
        <v>114</v>
      </c>
      <c r="D66" s="5" t="s">
        <v>115</v>
      </c>
      <c r="E66" s="5" t="s">
        <v>116</v>
      </c>
      <c r="F66" s="6">
        <v>75600</v>
      </c>
      <c r="G66" s="20">
        <f t="shared" si="0"/>
        <v>22680</v>
      </c>
      <c r="H66" s="32">
        <f t="shared" si="1"/>
        <v>98280</v>
      </c>
      <c r="J66" s="29">
        <f t="shared" si="2"/>
        <v>19656</v>
      </c>
      <c r="K66" s="29">
        <f t="shared" si="3"/>
        <v>120960</v>
      </c>
      <c r="L66" s="35">
        <f t="shared" si="4"/>
        <v>40320</v>
      </c>
      <c r="N66" s="37">
        <f t="shared" si="5"/>
        <v>29484</v>
      </c>
      <c r="O66" s="37">
        <f t="shared" si="6"/>
        <v>127764</v>
      </c>
      <c r="P66" s="37">
        <f t="shared" si="7"/>
        <v>21294</v>
      </c>
      <c r="R66" s="39">
        <f t="shared" si="8"/>
        <v>39312</v>
      </c>
      <c r="S66" s="39">
        <f t="shared" si="9"/>
        <v>137592</v>
      </c>
      <c r="T66" s="39">
        <f t="shared" si="10"/>
        <v>11466</v>
      </c>
      <c r="U66" s="49"/>
    </row>
    <row r="67" spans="1:21" x14ac:dyDescent="0.25">
      <c r="A67" s="58"/>
      <c r="B67" s="42"/>
      <c r="C67" s="12" t="s">
        <v>114</v>
      </c>
      <c r="D67" s="5" t="s">
        <v>117</v>
      </c>
      <c r="E67" s="5" t="s">
        <v>30</v>
      </c>
      <c r="F67" s="6">
        <v>81000</v>
      </c>
      <c r="G67" s="20">
        <f t="shared" si="0"/>
        <v>24300</v>
      </c>
      <c r="H67" s="32">
        <f t="shared" si="1"/>
        <v>105300</v>
      </c>
      <c r="J67" s="29">
        <f t="shared" si="2"/>
        <v>21060</v>
      </c>
      <c r="K67" s="29">
        <f t="shared" si="3"/>
        <v>129600</v>
      </c>
      <c r="L67" s="35">
        <f t="shared" si="4"/>
        <v>43200</v>
      </c>
      <c r="N67" s="37">
        <f t="shared" si="5"/>
        <v>31590</v>
      </c>
      <c r="O67" s="37">
        <f t="shared" si="6"/>
        <v>136890</v>
      </c>
      <c r="P67" s="37">
        <f t="shared" si="7"/>
        <v>22815</v>
      </c>
      <c r="R67" s="39">
        <f t="shared" si="8"/>
        <v>42120</v>
      </c>
      <c r="S67" s="39">
        <f t="shared" si="9"/>
        <v>147420</v>
      </c>
      <c r="T67" s="39">
        <f t="shared" si="10"/>
        <v>12285</v>
      </c>
      <c r="U67" s="49"/>
    </row>
    <row r="68" spans="1:21" x14ac:dyDescent="0.25">
      <c r="A68" s="58"/>
      <c r="B68" s="42"/>
      <c r="C68" s="12" t="s">
        <v>100</v>
      </c>
      <c r="D68" s="5" t="s">
        <v>118</v>
      </c>
      <c r="E68" s="5" t="s">
        <v>30</v>
      </c>
      <c r="F68" s="6">
        <v>75600</v>
      </c>
      <c r="G68" s="20">
        <f t="shared" si="0"/>
        <v>22680</v>
      </c>
      <c r="H68" s="32">
        <f t="shared" si="1"/>
        <v>98280</v>
      </c>
      <c r="J68" s="29">
        <f t="shared" si="2"/>
        <v>19656</v>
      </c>
      <c r="K68" s="29">
        <f t="shared" si="3"/>
        <v>120960</v>
      </c>
      <c r="L68" s="35">
        <f t="shared" si="4"/>
        <v>40320</v>
      </c>
      <c r="N68" s="37">
        <f t="shared" si="5"/>
        <v>29484</v>
      </c>
      <c r="O68" s="37">
        <f t="shared" si="6"/>
        <v>127764</v>
      </c>
      <c r="P68" s="37">
        <f t="shared" si="7"/>
        <v>21294</v>
      </c>
      <c r="R68" s="39">
        <f t="shared" si="8"/>
        <v>39312</v>
      </c>
      <c r="S68" s="39">
        <f t="shared" si="9"/>
        <v>137592</v>
      </c>
      <c r="T68" s="39">
        <f t="shared" si="10"/>
        <v>11466</v>
      </c>
      <c r="U68" s="49"/>
    </row>
    <row r="69" spans="1:21" x14ac:dyDescent="0.25">
      <c r="A69" s="58"/>
      <c r="B69" s="42"/>
      <c r="C69" s="12" t="s">
        <v>114</v>
      </c>
      <c r="D69" s="5" t="s">
        <v>119</v>
      </c>
      <c r="E69" s="5" t="s">
        <v>120</v>
      </c>
      <c r="F69" s="6">
        <v>71280</v>
      </c>
      <c r="G69" s="20">
        <f t="shared" si="0"/>
        <v>21384</v>
      </c>
      <c r="H69" s="32">
        <f t="shared" si="1"/>
        <v>92664</v>
      </c>
      <c r="J69" s="29">
        <f t="shared" ref="J69:J132" si="11">H69*0.2</f>
        <v>18532.8</v>
      </c>
      <c r="K69" s="29">
        <f t="shared" ref="K69:K132" si="12">H69+G69</f>
        <v>114048</v>
      </c>
      <c r="L69" s="35">
        <f t="shared" ref="L69:L132" si="13">K69/3</f>
        <v>38016</v>
      </c>
      <c r="N69" s="37">
        <f t="shared" ref="N69:N132" si="14">H69*0.3</f>
        <v>27799.200000000001</v>
      </c>
      <c r="O69" s="37">
        <f t="shared" ref="O69:O132" si="15">H69+N69</f>
        <v>120463.2</v>
      </c>
      <c r="P69" s="37">
        <f t="shared" ref="P69:P132" si="16">O69/6</f>
        <v>20077.2</v>
      </c>
      <c r="R69" s="39">
        <f t="shared" ref="R69:R132" si="17">H69*0.4</f>
        <v>37065.599999999999</v>
      </c>
      <c r="S69" s="39">
        <f t="shared" ref="S69:S132" si="18">H69+R69</f>
        <v>129729.60000000001</v>
      </c>
      <c r="T69" s="39">
        <f t="shared" ref="T69:T132" si="19">S69/12</f>
        <v>10810.800000000001</v>
      </c>
      <c r="U69" s="50"/>
    </row>
    <row r="70" spans="1:21" x14ac:dyDescent="0.25">
      <c r="A70" s="58"/>
      <c r="B70" s="41"/>
      <c r="C70" s="12" t="s">
        <v>103</v>
      </c>
      <c r="D70" s="5" t="s">
        <v>121</v>
      </c>
      <c r="E70" s="5" t="s">
        <v>30</v>
      </c>
      <c r="F70" s="6">
        <v>118800</v>
      </c>
      <c r="G70" s="20">
        <f t="shared" si="0"/>
        <v>35640</v>
      </c>
      <c r="H70" s="32">
        <f t="shared" si="1"/>
        <v>154440</v>
      </c>
      <c r="J70" s="29">
        <f t="shared" si="11"/>
        <v>30888</v>
      </c>
      <c r="K70" s="29">
        <f t="shared" si="12"/>
        <v>190080</v>
      </c>
      <c r="L70" s="35">
        <f t="shared" si="13"/>
        <v>63360</v>
      </c>
      <c r="N70" s="37">
        <f t="shared" si="14"/>
        <v>46332</v>
      </c>
      <c r="O70" s="37">
        <f t="shared" si="15"/>
        <v>200772</v>
      </c>
      <c r="P70" s="37">
        <f t="shared" si="16"/>
        <v>33462</v>
      </c>
      <c r="R70" s="39">
        <f t="shared" si="17"/>
        <v>61776</v>
      </c>
      <c r="S70" s="39">
        <f t="shared" si="18"/>
        <v>216216</v>
      </c>
      <c r="T70" s="39">
        <f t="shared" si="19"/>
        <v>18018</v>
      </c>
      <c r="U70" s="10"/>
    </row>
    <row r="71" spans="1:21" ht="14.45" customHeight="1" x14ac:dyDescent="0.25">
      <c r="A71" s="58"/>
      <c r="B71" s="4" t="s">
        <v>122</v>
      </c>
      <c r="C71" s="12" t="s">
        <v>123</v>
      </c>
      <c r="D71" s="5" t="s">
        <v>124</v>
      </c>
      <c r="E71" s="5" t="s">
        <v>30</v>
      </c>
      <c r="F71" s="6">
        <v>324000</v>
      </c>
      <c r="G71" s="20">
        <f t="shared" si="0"/>
        <v>97200</v>
      </c>
      <c r="H71" s="32">
        <f t="shared" si="1"/>
        <v>421200</v>
      </c>
      <c r="J71" s="29">
        <f t="shared" si="11"/>
        <v>84240</v>
      </c>
      <c r="K71" s="29">
        <f t="shared" si="12"/>
        <v>518400</v>
      </c>
      <c r="L71" s="35">
        <f t="shared" si="13"/>
        <v>172800</v>
      </c>
      <c r="N71" s="37">
        <f t="shared" si="14"/>
        <v>126360</v>
      </c>
      <c r="O71" s="37">
        <f t="shared" si="15"/>
        <v>547560</v>
      </c>
      <c r="P71" s="37">
        <f t="shared" si="16"/>
        <v>91260</v>
      </c>
      <c r="R71" s="39">
        <f t="shared" si="17"/>
        <v>168480</v>
      </c>
      <c r="S71" s="39">
        <f t="shared" si="18"/>
        <v>589680</v>
      </c>
      <c r="T71" s="39">
        <f t="shared" si="19"/>
        <v>49140</v>
      </c>
      <c r="U71" s="9" t="s">
        <v>125</v>
      </c>
    </row>
    <row r="72" spans="1:21" ht="14.45" customHeight="1" x14ac:dyDescent="0.25">
      <c r="B72" s="4"/>
      <c r="C72" s="12"/>
      <c r="D72" s="5"/>
      <c r="E72" s="5"/>
      <c r="F72" s="6"/>
      <c r="G72" s="20"/>
      <c r="H72" s="32"/>
      <c r="J72" s="29">
        <f t="shared" si="11"/>
        <v>0</v>
      </c>
      <c r="K72" s="29">
        <f t="shared" si="12"/>
        <v>0</v>
      </c>
      <c r="L72" s="35">
        <f t="shared" si="13"/>
        <v>0</v>
      </c>
      <c r="N72" s="37">
        <f t="shared" si="14"/>
        <v>0</v>
      </c>
      <c r="O72" s="37">
        <f t="shared" si="15"/>
        <v>0</v>
      </c>
      <c r="P72" s="37">
        <f t="shared" si="16"/>
        <v>0</v>
      </c>
      <c r="R72" s="39">
        <f t="shared" si="17"/>
        <v>0</v>
      </c>
      <c r="S72" s="39">
        <f t="shared" si="18"/>
        <v>0</v>
      </c>
      <c r="T72" s="39">
        <f t="shared" si="19"/>
        <v>0</v>
      </c>
      <c r="U72" s="9"/>
    </row>
    <row r="73" spans="1:21" ht="14.45" customHeight="1" x14ac:dyDescent="0.25">
      <c r="B73" s="4"/>
      <c r="C73" s="12"/>
      <c r="D73" s="5"/>
      <c r="E73" s="5"/>
      <c r="F73" s="6"/>
      <c r="G73" s="20"/>
      <c r="H73" s="32"/>
      <c r="J73" s="29">
        <f t="shared" si="11"/>
        <v>0</v>
      </c>
      <c r="K73" s="29">
        <f t="shared" si="12"/>
        <v>0</v>
      </c>
      <c r="L73" s="35">
        <f t="shared" si="13"/>
        <v>0</v>
      </c>
      <c r="N73" s="37">
        <f t="shared" si="14"/>
        <v>0</v>
      </c>
      <c r="O73" s="37">
        <f t="shared" si="15"/>
        <v>0</v>
      </c>
      <c r="P73" s="37">
        <f t="shared" si="16"/>
        <v>0</v>
      </c>
      <c r="R73" s="39">
        <f t="shared" si="17"/>
        <v>0</v>
      </c>
      <c r="S73" s="39">
        <f t="shared" si="18"/>
        <v>0</v>
      </c>
      <c r="T73" s="39">
        <f t="shared" si="19"/>
        <v>0</v>
      </c>
      <c r="U73" s="9"/>
    </row>
    <row r="74" spans="1:21" ht="14.45" customHeight="1" x14ac:dyDescent="0.25">
      <c r="B74" s="4"/>
      <c r="C74" s="12"/>
      <c r="D74" s="5"/>
      <c r="E74" s="5"/>
      <c r="F74" s="6"/>
      <c r="G74" s="20"/>
      <c r="H74" s="32"/>
      <c r="J74" s="29">
        <f t="shared" si="11"/>
        <v>0</v>
      </c>
      <c r="K74" s="29">
        <f t="shared" si="12"/>
        <v>0</v>
      </c>
      <c r="L74" s="35">
        <f t="shared" si="13"/>
        <v>0</v>
      </c>
      <c r="N74" s="37">
        <f t="shared" si="14"/>
        <v>0</v>
      </c>
      <c r="O74" s="37">
        <f t="shared" si="15"/>
        <v>0</v>
      </c>
      <c r="P74" s="37">
        <f t="shared" si="16"/>
        <v>0</v>
      </c>
      <c r="R74" s="39">
        <f t="shared" si="17"/>
        <v>0</v>
      </c>
      <c r="S74" s="39">
        <f t="shared" si="18"/>
        <v>0</v>
      </c>
      <c r="T74" s="39">
        <f t="shared" si="19"/>
        <v>0</v>
      </c>
      <c r="U74" s="9"/>
    </row>
    <row r="75" spans="1:21" x14ac:dyDescent="0.25">
      <c r="A75" s="3" t="s">
        <v>463</v>
      </c>
      <c r="B75" s="4" t="s">
        <v>126</v>
      </c>
      <c r="C75" s="4" t="s">
        <v>127</v>
      </c>
      <c r="D75" s="4" t="s">
        <v>128</v>
      </c>
      <c r="E75" s="4" t="s">
        <v>30</v>
      </c>
      <c r="F75" s="6">
        <v>687150</v>
      </c>
      <c r="G75" s="20">
        <f t="shared" si="0"/>
        <v>206145</v>
      </c>
      <c r="H75" s="32">
        <f t="shared" si="1"/>
        <v>893295</v>
      </c>
      <c r="J75" s="29">
        <f t="shared" si="11"/>
        <v>178659</v>
      </c>
      <c r="K75" s="29">
        <f t="shared" si="12"/>
        <v>1099440</v>
      </c>
      <c r="L75" s="35">
        <f t="shared" si="13"/>
        <v>366480</v>
      </c>
      <c r="N75" s="37">
        <f t="shared" si="14"/>
        <v>267988.5</v>
      </c>
      <c r="O75" s="37">
        <f t="shared" si="15"/>
        <v>1161283.5</v>
      </c>
      <c r="P75" s="37">
        <f t="shared" si="16"/>
        <v>193547.25</v>
      </c>
      <c r="R75" s="39">
        <f t="shared" si="17"/>
        <v>357318</v>
      </c>
      <c r="S75" s="39">
        <f t="shared" si="18"/>
        <v>1250613</v>
      </c>
      <c r="T75" s="39">
        <f t="shared" si="19"/>
        <v>104217.75</v>
      </c>
      <c r="U75" s="4" t="s">
        <v>129</v>
      </c>
    </row>
    <row r="76" spans="1:21" x14ac:dyDescent="0.25">
      <c r="B76" s="23"/>
      <c r="C76" s="12"/>
      <c r="D76" s="5" t="s">
        <v>131</v>
      </c>
      <c r="E76" s="5" t="s">
        <v>17</v>
      </c>
      <c r="F76" s="6">
        <v>0</v>
      </c>
      <c r="G76" s="20">
        <f t="shared" ref="G76:G168" si="20">F76*0.3</f>
        <v>0</v>
      </c>
      <c r="H76" s="32">
        <f t="shared" ref="H76:H168" si="21">F76+G76</f>
        <v>0</v>
      </c>
      <c r="J76" s="29">
        <f t="shared" si="11"/>
        <v>0</v>
      </c>
      <c r="K76" s="29">
        <f t="shared" si="12"/>
        <v>0</v>
      </c>
      <c r="L76" s="35">
        <f t="shared" si="13"/>
        <v>0</v>
      </c>
      <c r="N76" s="37">
        <f t="shared" si="14"/>
        <v>0</v>
      </c>
      <c r="O76" s="37">
        <f t="shared" si="15"/>
        <v>0</v>
      </c>
      <c r="P76" s="37">
        <f t="shared" si="16"/>
        <v>0</v>
      </c>
      <c r="R76" s="39">
        <f t="shared" si="17"/>
        <v>0</v>
      </c>
      <c r="S76" s="39">
        <f t="shared" si="18"/>
        <v>0</v>
      </c>
      <c r="T76" s="39">
        <f t="shared" si="19"/>
        <v>0</v>
      </c>
      <c r="U76" s="9"/>
    </row>
    <row r="77" spans="1:21" x14ac:dyDescent="0.25">
      <c r="B77" s="23"/>
      <c r="C77" s="12"/>
      <c r="D77" s="5"/>
      <c r="E77" s="5"/>
      <c r="F77" s="6"/>
      <c r="G77" s="20"/>
      <c r="H77" s="32"/>
      <c r="J77" s="29">
        <f t="shared" si="11"/>
        <v>0</v>
      </c>
      <c r="K77" s="29">
        <f t="shared" si="12"/>
        <v>0</v>
      </c>
      <c r="L77" s="35">
        <f t="shared" si="13"/>
        <v>0</v>
      </c>
      <c r="N77" s="37">
        <f t="shared" si="14"/>
        <v>0</v>
      </c>
      <c r="O77" s="37">
        <f t="shared" si="15"/>
        <v>0</v>
      </c>
      <c r="P77" s="37">
        <f t="shared" si="16"/>
        <v>0</v>
      </c>
      <c r="R77" s="39">
        <f t="shared" si="17"/>
        <v>0</v>
      </c>
      <c r="S77" s="39">
        <f t="shared" si="18"/>
        <v>0</v>
      </c>
      <c r="T77" s="39">
        <f t="shared" si="19"/>
        <v>0</v>
      </c>
      <c r="U77" s="9"/>
    </row>
    <row r="78" spans="1:21" x14ac:dyDescent="0.25">
      <c r="B78" s="23"/>
      <c r="C78" s="12"/>
      <c r="D78" s="5"/>
      <c r="E78" s="5"/>
      <c r="F78" s="6"/>
      <c r="G78" s="20"/>
      <c r="H78" s="32"/>
      <c r="J78" s="29">
        <f t="shared" si="11"/>
        <v>0</v>
      </c>
      <c r="K78" s="29">
        <f t="shared" si="12"/>
        <v>0</v>
      </c>
      <c r="L78" s="35">
        <f t="shared" si="13"/>
        <v>0</v>
      </c>
      <c r="N78" s="37">
        <f t="shared" si="14"/>
        <v>0</v>
      </c>
      <c r="O78" s="37">
        <f t="shared" si="15"/>
        <v>0</v>
      </c>
      <c r="P78" s="37">
        <f t="shared" si="16"/>
        <v>0</v>
      </c>
      <c r="R78" s="39">
        <f t="shared" si="17"/>
        <v>0</v>
      </c>
      <c r="S78" s="39">
        <f t="shared" si="18"/>
        <v>0</v>
      </c>
      <c r="T78" s="39">
        <f t="shared" si="19"/>
        <v>0</v>
      </c>
      <c r="U78" s="9"/>
    </row>
    <row r="79" spans="1:21" x14ac:dyDescent="0.25">
      <c r="B79" s="23"/>
      <c r="C79" s="12"/>
      <c r="D79" s="5"/>
      <c r="E79" s="5"/>
      <c r="F79" s="6"/>
      <c r="G79" s="20"/>
      <c r="H79" s="32"/>
      <c r="J79" s="29">
        <f t="shared" si="11"/>
        <v>0</v>
      </c>
      <c r="K79" s="29">
        <f t="shared" si="12"/>
        <v>0</v>
      </c>
      <c r="L79" s="35">
        <f t="shared" si="13"/>
        <v>0</v>
      </c>
      <c r="N79" s="37">
        <f t="shared" si="14"/>
        <v>0</v>
      </c>
      <c r="O79" s="37">
        <f t="shared" si="15"/>
        <v>0</v>
      </c>
      <c r="P79" s="37">
        <f t="shared" si="16"/>
        <v>0</v>
      </c>
      <c r="R79" s="39">
        <f t="shared" si="17"/>
        <v>0</v>
      </c>
      <c r="S79" s="39">
        <f t="shared" si="18"/>
        <v>0</v>
      </c>
      <c r="T79" s="39">
        <f t="shared" si="19"/>
        <v>0</v>
      </c>
      <c r="U79" s="9"/>
    </row>
    <row r="80" spans="1:21" x14ac:dyDescent="0.25">
      <c r="B80" s="23"/>
      <c r="C80" s="12"/>
      <c r="D80" s="5"/>
      <c r="E80" s="5"/>
      <c r="F80" s="6"/>
      <c r="G80" s="20"/>
      <c r="H80" s="32"/>
      <c r="J80" s="29">
        <f t="shared" si="11"/>
        <v>0</v>
      </c>
      <c r="K80" s="29">
        <f t="shared" si="12"/>
        <v>0</v>
      </c>
      <c r="L80" s="35">
        <f t="shared" si="13"/>
        <v>0</v>
      </c>
      <c r="N80" s="37">
        <f t="shared" si="14"/>
        <v>0</v>
      </c>
      <c r="O80" s="37">
        <f t="shared" si="15"/>
        <v>0</v>
      </c>
      <c r="P80" s="37">
        <f t="shared" si="16"/>
        <v>0</v>
      </c>
      <c r="R80" s="39">
        <f t="shared" si="17"/>
        <v>0</v>
      </c>
      <c r="S80" s="39">
        <f t="shared" si="18"/>
        <v>0</v>
      </c>
      <c r="T80" s="39">
        <f t="shared" si="19"/>
        <v>0</v>
      </c>
      <c r="U80" s="9"/>
    </row>
    <row r="81" spans="1:21" x14ac:dyDescent="0.25">
      <c r="B81" s="23"/>
      <c r="C81" s="12"/>
      <c r="D81" s="5"/>
      <c r="E81" s="5"/>
      <c r="F81" s="6"/>
      <c r="G81" s="20"/>
      <c r="H81" s="32"/>
      <c r="J81" s="29">
        <f t="shared" si="11"/>
        <v>0</v>
      </c>
      <c r="K81" s="29">
        <f t="shared" si="12"/>
        <v>0</v>
      </c>
      <c r="L81" s="35">
        <f t="shared" si="13"/>
        <v>0</v>
      </c>
      <c r="N81" s="37">
        <f t="shared" si="14"/>
        <v>0</v>
      </c>
      <c r="O81" s="37">
        <f t="shared" si="15"/>
        <v>0</v>
      </c>
      <c r="P81" s="37">
        <f t="shared" si="16"/>
        <v>0</v>
      </c>
      <c r="R81" s="39">
        <f t="shared" si="17"/>
        <v>0</v>
      </c>
      <c r="S81" s="39">
        <f t="shared" si="18"/>
        <v>0</v>
      </c>
      <c r="T81" s="39">
        <f t="shared" si="19"/>
        <v>0</v>
      </c>
      <c r="U81" s="9"/>
    </row>
    <row r="82" spans="1:21" x14ac:dyDescent="0.25">
      <c r="B82" s="23"/>
      <c r="C82" s="12"/>
      <c r="D82" s="5"/>
      <c r="E82" s="5"/>
      <c r="F82" s="6"/>
      <c r="G82" s="20"/>
      <c r="H82" s="32"/>
      <c r="J82" s="29">
        <f t="shared" si="11"/>
        <v>0</v>
      </c>
      <c r="K82" s="29">
        <f t="shared" si="12"/>
        <v>0</v>
      </c>
      <c r="L82" s="35">
        <f t="shared" si="13"/>
        <v>0</v>
      </c>
      <c r="N82" s="37">
        <f t="shared" si="14"/>
        <v>0</v>
      </c>
      <c r="O82" s="37">
        <f t="shared" si="15"/>
        <v>0</v>
      </c>
      <c r="P82" s="37">
        <f t="shared" si="16"/>
        <v>0</v>
      </c>
      <c r="R82" s="39">
        <f t="shared" si="17"/>
        <v>0</v>
      </c>
      <c r="S82" s="39">
        <f t="shared" si="18"/>
        <v>0</v>
      </c>
      <c r="T82" s="39">
        <f t="shared" si="19"/>
        <v>0</v>
      </c>
      <c r="U82" s="9"/>
    </row>
    <row r="83" spans="1:21" x14ac:dyDescent="0.25">
      <c r="B83" s="23"/>
      <c r="C83" s="12"/>
      <c r="D83" s="5"/>
      <c r="E83" s="5"/>
      <c r="F83" s="6"/>
      <c r="G83" s="20"/>
      <c r="H83" s="32"/>
      <c r="J83" s="29">
        <f t="shared" si="11"/>
        <v>0</v>
      </c>
      <c r="K83" s="29">
        <f t="shared" si="12"/>
        <v>0</v>
      </c>
      <c r="L83" s="35">
        <f t="shared" si="13"/>
        <v>0</v>
      </c>
      <c r="N83" s="37">
        <f t="shared" si="14"/>
        <v>0</v>
      </c>
      <c r="O83" s="37">
        <f t="shared" si="15"/>
        <v>0</v>
      </c>
      <c r="P83" s="37">
        <f t="shared" si="16"/>
        <v>0</v>
      </c>
      <c r="R83" s="39">
        <f t="shared" si="17"/>
        <v>0</v>
      </c>
      <c r="S83" s="39">
        <f t="shared" si="18"/>
        <v>0</v>
      </c>
      <c r="T83" s="39">
        <f t="shared" si="19"/>
        <v>0</v>
      </c>
      <c r="U83" s="9" t="s">
        <v>132</v>
      </c>
    </row>
    <row r="84" spans="1:21" x14ac:dyDescent="0.25">
      <c r="B84" s="40" t="s">
        <v>130</v>
      </c>
      <c r="C84" s="12" t="s">
        <v>133</v>
      </c>
      <c r="D84" s="5" t="s">
        <v>134</v>
      </c>
      <c r="E84" s="5" t="s">
        <v>7</v>
      </c>
      <c r="F84" s="6">
        <v>3130</v>
      </c>
      <c r="G84" s="20">
        <f t="shared" si="20"/>
        <v>939</v>
      </c>
      <c r="H84" s="32">
        <f t="shared" si="21"/>
        <v>4069</v>
      </c>
      <c r="J84" s="29">
        <f t="shared" si="11"/>
        <v>813.80000000000007</v>
      </c>
      <c r="K84" s="29">
        <f t="shared" si="12"/>
        <v>5008</v>
      </c>
      <c r="L84" s="35">
        <f t="shared" si="13"/>
        <v>1669.3333333333333</v>
      </c>
      <c r="N84" s="37">
        <f t="shared" si="14"/>
        <v>1220.7</v>
      </c>
      <c r="O84" s="37">
        <f t="shared" si="15"/>
        <v>5289.7</v>
      </c>
      <c r="P84" s="37">
        <f t="shared" si="16"/>
        <v>881.61666666666667</v>
      </c>
      <c r="R84" s="39">
        <f t="shared" si="17"/>
        <v>1627.6000000000001</v>
      </c>
      <c r="S84" s="39">
        <f t="shared" si="18"/>
        <v>5696.6</v>
      </c>
      <c r="T84" s="39">
        <f t="shared" si="19"/>
        <v>474.7166666666667</v>
      </c>
      <c r="U84" s="9" t="s">
        <v>135</v>
      </c>
    </row>
    <row r="85" spans="1:21" x14ac:dyDescent="0.25">
      <c r="B85" s="42"/>
      <c r="C85" s="12" t="s">
        <v>136</v>
      </c>
      <c r="D85" s="5" t="s">
        <v>137</v>
      </c>
      <c r="E85" s="5" t="s">
        <v>71</v>
      </c>
      <c r="F85" s="6">
        <v>4130</v>
      </c>
      <c r="G85" s="20">
        <f t="shared" si="20"/>
        <v>1239</v>
      </c>
      <c r="H85" s="32">
        <f t="shared" si="21"/>
        <v>5369</v>
      </c>
      <c r="J85" s="29">
        <f t="shared" si="11"/>
        <v>1073.8</v>
      </c>
      <c r="K85" s="29">
        <f t="shared" si="12"/>
        <v>6608</v>
      </c>
      <c r="L85" s="35">
        <f t="shared" si="13"/>
        <v>2202.6666666666665</v>
      </c>
      <c r="N85" s="37">
        <f t="shared" si="14"/>
        <v>1610.7</v>
      </c>
      <c r="O85" s="37">
        <f t="shared" si="15"/>
        <v>6979.7</v>
      </c>
      <c r="P85" s="37">
        <f t="shared" si="16"/>
        <v>1163.2833333333333</v>
      </c>
      <c r="R85" s="39">
        <f t="shared" si="17"/>
        <v>2147.6</v>
      </c>
      <c r="S85" s="39">
        <f t="shared" si="18"/>
        <v>7516.6</v>
      </c>
      <c r="T85" s="39">
        <f t="shared" si="19"/>
        <v>626.38333333333333</v>
      </c>
      <c r="U85" s="9" t="s">
        <v>138</v>
      </c>
    </row>
    <row r="86" spans="1:21" x14ac:dyDescent="0.25">
      <c r="A86" s="58" t="s">
        <v>463</v>
      </c>
      <c r="B86" s="42"/>
      <c r="C86" s="12"/>
      <c r="D86" s="5" t="s">
        <v>139</v>
      </c>
      <c r="E86" s="5" t="s">
        <v>17</v>
      </c>
      <c r="F86" s="6">
        <v>3670</v>
      </c>
      <c r="G86" s="20">
        <f t="shared" si="20"/>
        <v>1101</v>
      </c>
      <c r="H86" s="32">
        <f t="shared" si="21"/>
        <v>4771</v>
      </c>
      <c r="J86" s="29">
        <f t="shared" si="11"/>
        <v>954.2</v>
      </c>
      <c r="K86" s="29">
        <f t="shared" si="12"/>
        <v>5872</v>
      </c>
      <c r="L86" s="35">
        <f t="shared" si="13"/>
        <v>1957.3333333333333</v>
      </c>
      <c r="N86" s="37">
        <f t="shared" si="14"/>
        <v>1431.3</v>
      </c>
      <c r="O86" s="37">
        <f t="shared" si="15"/>
        <v>6202.3</v>
      </c>
      <c r="P86" s="37">
        <f t="shared" si="16"/>
        <v>1033.7166666666667</v>
      </c>
      <c r="R86" s="39">
        <f t="shared" si="17"/>
        <v>1908.4</v>
      </c>
      <c r="S86" s="39">
        <f t="shared" si="18"/>
        <v>6679.4</v>
      </c>
      <c r="T86" s="39">
        <f t="shared" si="19"/>
        <v>556.61666666666667</v>
      </c>
      <c r="U86" s="9" t="s">
        <v>140</v>
      </c>
    </row>
    <row r="87" spans="1:21" x14ac:dyDescent="0.25">
      <c r="A87" s="58"/>
      <c r="B87" s="42"/>
      <c r="C87" s="12" t="s">
        <v>141</v>
      </c>
      <c r="D87" s="5" t="s">
        <v>142</v>
      </c>
      <c r="E87" s="5" t="s">
        <v>17</v>
      </c>
      <c r="F87" s="6">
        <v>0</v>
      </c>
      <c r="G87" s="20">
        <f t="shared" si="20"/>
        <v>0</v>
      </c>
      <c r="H87" s="32">
        <f t="shared" si="21"/>
        <v>0</v>
      </c>
      <c r="J87" s="29">
        <f t="shared" si="11"/>
        <v>0</v>
      </c>
      <c r="K87" s="29">
        <f t="shared" si="12"/>
        <v>0</v>
      </c>
      <c r="L87" s="35">
        <f t="shared" si="13"/>
        <v>0</v>
      </c>
      <c r="N87" s="37">
        <f t="shared" si="14"/>
        <v>0</v>
      </c>
      <c r="O87" s="37">
        <f t="shared" si="15"/>
        <v>0</v>
      </c>
      <c r="P87" s="37">
        <f t="shared" si="16"/>
        <v>0</v>
      </c>
      <c r="R87" s="39">
        <f t="shared" si="17"/>
        <v>0</v>
      </c>
      <c r="S87" s="39">
        <f t="shared" si="18"/>
        <v>0</v>
      </c>
      <c r="T87" s="39">
        <f t="shared" si="19"/>
        <v>0</v>
      </c>
      <c r="U87" s="48" t="s">
        <v>143</v>
      </c>
    </row>
    <row r="88" spans="1:21" x14ac:dyDescent="0.25">
      <c r="A88" s="58"/>
      <c r="B88" s="42"/>
      <c r="C88" s="12"/>
      <c r="D88" s="5" t="s">
        <v>144</v>
      </c>
      <c r="E88" s="5" t="s">
        <v>145</v>
      </c>
      <c r="F88" s="6">
        <v>4520</v>
      </c>
      <c r="G88" s="20">
        <f t="shared" si="20"/>
        <v>1356</v>
      </c>
      <c r="H88" s="32">
        <f t="shared" si="21"/>
        <v>5876</v>
      </c>
      <c r="J88" s="29">
        <f t="shared" si="11"/>
        <v>1175.2</v>
      </c>
      <c r="K88" s="29">
        <f t="shared" si="12"/>
        <v>7232</v>
      </c>
      <c r="L88" s="35">
        <f t="shared" si="13"/>
        <v>2410.6666666666665</v>
      </c>
      <c r="N88" s="37">
        <f t="shared" si="14"/>
        <v>1762.8</v>
      </c>
      <c r="O88" s="37">
        <f t="shared" si="15"/>
        <v>7638.8</v>
      </c>
      <c r="P88" s="37">
        <f t="shared" si="16"/>
        <v>1273.1333333333334</v>
      </c>
      <c r="R88" s="39">
        <f t="shared" si="17"/>
        <v>2350.4</v>
      </c>
      <c r="S88" s="39">
        <f t="shared" si="18"/>
        <v>8226.4</v>
      </c>
      <c r="T88" s="39">
        <f t="shared" si="19"/>
        <v>685.5333333333333</v>
      </c>
      <c r="U88" s="49"/>
    </row>
    <row r="89" spans="1:21" x14ac:dyDescent="0.25">
      <c r="A89" s="58"/>
      <c r="B89" s="42"/>
      <c r="C89" s="12"/>
      <c r="D89" s="5" t="s">
        <v>146</v>
      </c>
      <c r="E89" s="5" t="s">
        <v>147</v>
      </c>
      <c r="F89" s="6">
        <v>5350</v>
      </c>
      <c r="G89" s="20">
        <f t="shared" si="20"/>
        <v>1605</v>
      </c>
      <c r="H89" s="32">
        <f t="shared" si="21"/>
        <v>6955</v>
      </c>
      <c r="J89" s="29">
        <f t="shared" si="11"/>
        <v>1391</v>
      </c>
      <c r="K89" s="29">
        <f t="shared" si="12"/>
        <v>8560</v>
      </c>
      <c r="L89" s="35">
        <f t="shared" si="13"/>
        <v>2853.3333333333335</v>
      </c>
      <c r="N89" s="37">
        <f t="shared" si="14"/>
        <v>2086.5</v>
      </c>
      <c r="O89" s="37">
        <f t="shared" si="15"/>
        <v>9041.5</v>
      </c>
      <c r="P89" s="37">
        <f t="shared" si="16"/>
        <v>1506.9166666666667</v>
      </c>
      <c r="R89" s="39">
        <f t="shared" si="17"/>
        <v>2782</v>
      </c>
      <c r="S89" s="39">
        <f t="shared" si="18"/>
        <v>9737</v>
      </c>
      <c r="T89" s="39">
        <f t="shared" si="19"/>
        <v>811.41666666666663</v>
      </c>
      <c r="U89" s="49"/>
    </row>
    <row r="90" spans="1:21" x14ac:dyDescent="0.25">
      <c r="A90" s="58"/>
      <c r="B90" s="42"/>
      <c r="C90" s="12" t="s">
        <v>141</v>
      </c>
      <c r="D90" s="5" t="s">
        <v>148</v>
      </c>
      <c r="E90" s="5" t="s">
        <v>149</v>
      </c>
      <c r="F90" s="6">
        <v>6670</v>
      </c>
      <c r="G90" s="20">
        <f t="shared" si="20"/>
        <v>2001</v>
      </c>
      <c r="H90" s="32">
        <f t="shared" si="21"/>
        <v>8671</v>
      </c>
      <c r="J90" s="29">
        <f t="shared" si="11"/>
        <v>1734.2</v>
      </c>
      <c r="K90" s="29">
        <f t="shared" si="12"/>
        <v>10672</v>
      </c>
      <c r="L90" s="35">
        <f t="shared" si="13"/>
        <v>3557.3333333333335</v>
      </c>
      <c r="N90" s="37">
        <f t="shared" si="14"/>
        <v>2601.2999999999997</v>
      </c>
      <c r="O90" s="37">
        <f t="shared" si="15"/>
        <v>11272.3</v>
      </c>
      <c r="P90" s="37">
        <f t="shared" si="16"/>
        <v>1878.7166666666665</v>
      </c>
      <c r="R90" s="39">
        <f t="shared" si="17"/>
        <v>3468.4</v>
      </c>
      <c r="S90" s="39">
        <f t="shared" si="18"/>
        <v>12139.4</v>
      </c>
      <c r="T90" s="39">
        <f t="shared" si="19"/>
        <v>1011.6166666666667</v>
      </c>
      <c r="U90" s="49"/>
    </row>
    <row r="91" spans="1:21" x14ac:dyDescent="0.25">
      <c r="A91" s="58"/>
      <c r="B91" s="42"/>
      <c r="C91" s="12"/>
      <c r="D91" s="5" t="s">
        <v>150</v>
      </c>
      <c r="E91" s="5" t="s">
        <v>17</v>
      </c>
      <c r="F91" s="6">
        <v>6540</v>
      </c>
      <c r="G91" s="20">
        <f t="shared" si="20"/>
        <v>1962</v>
      </c>
      <c r="H91" s="32">
        <f t="shared" si="21"/>
        <v>8502</v>
      </c>
      <c r="J91" s="29">
        <f t="shared" si="11"/>
        <v>1700.4</v>
      </c>
      <c r="K91" s="29">
        <f t="shared" si="12"/>
        <v>10464</v>
      </c>
      <c r="L91" s="35">
        <f t="shared" si="13"/>
        <v>3488</v>
      </c>
      <c r="N91" s="37">
        <f t="shared" si="14"/>
        <v>2550.6</v>
      </c>
      <c r="O91" s="37">
        <f t="shared" si="15"/>
        <v>11052.6</v>
      </c>
      <c r="P91" s="37">
        <f t="shared" si="16"/>
        <v>1842.1000000000001</v>
      </c>
      <c r="R91" s="39">
        <f t="shared" si="17"/>
        <v>3400.8</v>
      </c>
      <c r="S91" s="39">
        <f t="shared" si="18"/>
        <v>11902.8</v>
      </c>
      <c r="T91" s="39">
        <f t="shared" si="19"/>
        <v>991.9</v>
      </c>
      <c r="U91" s="49"/>
    </row>
    <row r="92" spans="1:21" x14ac:dyDescent="0.25">
      <c r="A92" s="58"/>
      <c r="B92" s="42"/>
      <c r="C92" s="12"/>
      <c r="D92" s="5" t="s">
        <v>151</v>
      </c>
      <c r="E92" s="5" t="s">
        <v>17</v>
      </c>
      <c r="F92" s="6">
        <v>9150</v>
      </c>
      <c r="G92" s="20">
        <f t="shared" si="20"/>
        <v>2745</v>
      </c>
      <c r="H92" s="32">
        <f t="shared" si="21"/>
        <v>11895</v>
      </c>
      <c r="J92" s="29">
        <f t="shared" si="11"/>
        <v>2379</v>
      </c>
      <c r="K92" s="29">
        <f t="shared" si="12"/>
        <v>14640</v>
      </c>
      <c r="L92" s="35">
        <f t="shared" si="13"/>
        <v>4880</v>
      </c>
      <c r="N92" s="37">
        <f t="shared" si="14"/>
        <v>3568.5</v>
      </c>
      <c r="O92" s="37">
        <f t="shared" si="15"/>
        <v>15463.5</v>
      </c>
      <c r="P92" s="37">
        <f t="shared" si="16"/>
        <v>2577.25</v>
      </c>
      <c r="R92" s="39">
        <f t="shared" si="17"/>
        <v>4758</v>
      </c>
      <c r="S92" s="39">
        <f t="shared" si="18"/>
        <v>16653</v>
      </c>
      <c r="T92" s="39">
        <f t="shared" si="19"/>
        <v>1387.75</v>
      </c>
      <c r="U92" s="50"/>
    </row>
    <row r="93" spans="1:21" x14ac:dyDescent="0.25">
      <c r="A93" s="58"/>
      <c r="B93" s="42"/>
      <c r="C93" s="12" t="s">
        <v>152</v>
      </c>
      <c r="D93" s="5" t="s">
        <v>153</v>
      </c>
      <c r="E93" s="5" t="s">
        <v>154</v>
      </c>
      <c r="F93" s="6">
        <v>5800</v>
      </c>
      <c r="G93" s="20">
        <f t="shared" si="20"/>
        <v>1740</v>
      </c>
      <c r="H93" s="32">
        <f t="shared" si="21"/>
        <v>7540</v>
      </c>
      <c r="J93" s="29">
        <f t="shared" si="11"/>
        <v>1508</v>
      </c>
      <c r="K93" s="29">
        <f t="shared" si="12"/>
        <v>9280</v>
      </c>
      <c r="L93" s="35">
        <f t="shared" si="13"/>
        <v>3093.3333333333335</v>
      </c>
      <c r="N93" s="37">
        <f t="shared" si="14"/>
        <v>2262</v>
      </c>
      <c r="O93" s="37">
        <f t="shared" si="15"/>
        <v>9802</v>
      </c>
      <c r="P93" s="37">
        <f t="shared" si="16"/>
        <v>1633.6666666666667</v>
      </c>
      <c r="R93" s="39">
        <f t="shared" si="17"/>
        <v>3016</v>
      </c>
      <c r="S93" s="39">
        <f t="shared" si="18"/>
        <v>10556</v>
      </c>
      <c r="T93" s="39">
        <f t="shared" si="19"/>
        <v>879.66666666666663</v>
      </c>
      <c r="U93" s="9" t="s">
        <v>155</v>
      </c>
    </row>
    <row r="94" spans="1:21" x14ac:dyDescent="0.25">
      <c r="B94" s="42"/>
      <c r="C94" s="12" t="s">
        <v>156</v>
      </c>
      <c r="D94" s="5" t="s">
        <v>157</v>
      </c>
      <c r="E94" s="5" t="s">
        <v>158</v>
      </c>
      <c r="F94" s="6">
        <v>8320</v>
      </c>
      <c r="G94" s="20">
        <f t="shared" si="20"/>
        <v>2496</v>
      </c>
      <c r="H94" s="32">
        <f t="shared" si="21"/>
        <v>10816</v>
      </c>
      <c r="J94" s="29">
        <f t="shared" si="11"/>
        <v>2163.2000000000003</v>
      </c>
      <c r="K94" s="29">
        <f t="shared" si="12"/>
        <v>13312</v>
      </c>
      <c r="L94" s="35">
        <f t="shared" si="13"/>
        <v>4437.333333333333</v>
      </c>
      <c r="N94" s="37">
        <f t="shared" si="14"/>
        <v>3244.7999999999997</v>
      </c>
      <c r="O94" s="37">
        <f t="shared" si="15"/>
        <v>14060.8</v>
      </c>
      <c r="P94" s="37">
        <f t="shared" si="16"/>
        <v>2343.4666666666667</v>
      </c>
      <c r="R94" s="39">
        <f t="shared" si="17"/>
        <v>4326.4000000000005</v>
      </c>
      <c r="S94" s="39">
        <f t="shared" si="18"/>
        <v>15142.400000000001</v>
      </c>
      <c r="T94" s="39">
        <f t="shared" si="19"/>
        <v>1261.8666666666668</v>
      </c>
      <c r="U94" s="9" t="s">
        <v>159</v>
      </c>
    </row>
    <row r="95" spans="1:21" x14ac:dyDescent="0.25">
      <c r="B95" s="41"/>
      <c r="C95" s="12" t="s">
        <v>160</v>
      </c>
      <c r="D95" s="5" t="s">
        <v>161</v>
      </c>
      <c r="E95" s="5" t="s">
        <v>162</v>
      </c>
      <c r="F95" s="6">
        <v>16740</v>
      </c>
      <c r="G95" s="20">
        <f t="shared" si="20"/>
        <v>5022</v>
      </c>
      <c r="H95" s="32">
        <f t="shared" si="21"/>
        <v>21762</v>
      </c>
      <c r="J95" s="29">
        <f t="shared" si="11"/>
        <v>4352.4000000000005</v>
      </c>
      <c r="K95" s="29">
        <f t="shared" si="12"/>
        <v>26784</v>
      </c>
      <c r="L95" s="35">
        <f t="shared" si="13"/>
        <v>8928</v>
      </c>
      <c r="N95" s="37">
        <f t="shared" si="14"/>
        <v>6528.5999999999995</v>
      </c>
      <c r="O95" s="37">
        <f t="shared" si="15"/>
        <v>28290.6</v>
      </c>
      <c r="P95" s="37">
        <f t="shared" si="16"/>
        <v>4715.0999999999995</v>
      </c>
      <c r="R95" s="39">
        <f t="shared" si="17"/>
        <v>8704.8000000000011</v>
      </c>
      <c r="S95" s="39">
        <f t="shared" si="18"/>
        <v>30466.800000000003</v>
      </c>
      <c r="T95" s="39">
        <f t="shared" si="19"/>
        <v>2538.9</v>
      </c>
      <c r="U95" s="11" t="s">
        <v>163</v>
      </c>
    </row>
    <row r="96" spans="1:21" x14ac:dyDescent="0.25">
      <c r="B96" s="23"/>
      <c r="C96" s="12" t="s">
        <v>141</v>
      </c>
      <c r="D96" s="5" t="s">
        <v>165</v>
      </c>
      <c r="E96" s="5" t="s">
        <v>154</v>
      </c>
      <c r="F96" s="6">
        <v>4970</v>
      </c>
      <c r="G96" s="20">
        <f t="shared" si="20"/>
        <v>1491</v>
      </c>
      <c r="H96" s="32">
        <f t="shared" si="21"/>
        <v>6461</v>
      </c>
      <c r="J96" s="29">
        <f t="shared" si="11"/>
        <v>1292.2</v>
      </c>
      <c r="K96" s="29">
        <f t="shared" si="12"/>
        <v>7952</v>
      </c>
      <c r="L96" s="35">
        <f t="shared" si="13"/>
        <v>2650.6666666666665</v>
      </c>
      <c r="N96" s="37">
        <f t="shared" si="14"/>
        <v>1938.3</v>
      </c>
      <c r="O96" s="37">
        <f t="shared" si="15"/>
        <v>8399.2999999999993</v>
      </c>
      <c r="P96" s="37">
        <f t="shared" si="16"/>
        <v>1399.8833333333332</v>
      </c>
      <c r="R96" s="39">
        <f t="shared" si="17"/>
        <v>2584.4</v>
      </c>
      <c r="S96" s="39">
        <f t="shared" si="18"/>
        <v>9045.4</v>
      </c>
      <c r="T96" s="39">
        <f t="shared" si="19"/>
        <v>753.7833333333333</v>
      </c>
      <c r="U96" s="51" t="s">
        <v>166</v>
      </c>
    </row>
    <row r="97" spans="1:21" x14ac:dyDescent="0.25">
      <c r="B97" s="23"/>
      <c r="C97" s="12"/>
      <c r="D97" s="5"/>
      <c r="E97" s="5"/>
      <c r="F97" s="6"/>
      <c r="G97" s="20"/>
      <c r="H97" s="32"/>
      <c r="J97" s="29">
        <f t="shared" si="11"/>
        <v>0</v>
      </c>
      <c r="K97" s="29">
        <f t="shared" si="12"/>
        <v>0</v>
      </c>
      <c r="L97" s="35">
        <f t="shared" si="13"/>
        <v>0</v>
      </c>
      <c r="N97" s="37">
        <f t="shared" si="14"/>
        <v>0</v>
      </c>
      <c r="O97" s="37">
        <f t="shared" si="15"/>
        <v>0</v>
      </c>
      <c r="P97" s="37">
        <f t="shared" si="16"/>
        <v>0</v>
      </c>
      <c r="R97" s="39">
        <f t="shared" si="17"/>
        <v>0</v>
      </c>
      <c r="S97" s="39">
        <f t="shared" si="18"/>
        <v>0</v>
      </c>
      <c r="T97" s="39">
        <f t="shared" si="19"/>
        <v>0</v>
      </c>
      <c r="U97" s="51"/>
    </row>
    <row r="98" spans="1:21" x14ac:dyDescent="0.25">
      <c r="B98" s="23"/>
      <c r="C98" s="12"/>
      <c r="D98" s="5"/>
      <c r="E98" s="5"/>
      <c r="F98" s="6"/>
      <c r="G98" s="20"/>
      <c r="H98" s="32"/>
      <c r="J98" s="29">
        <f t="shared" si="11"/>
        <v>0</v>
      </c>
      <c r="K98" s="29">
        <f t="shared" si="12"/>
        <v>0</v>
      </c>
      <c r="L98" s="35">
        <f t="shared" si="13"/>
        <v>0</v>
      </c>
      <c r="N98" s="37">
        <f t="shared" si="14"/>
        <v>0</v>
      </c>
      <c r="O98" s="37">
        <f t="shared" si="15"/>
        <v>0</v>
      </c>
      <c r="P98" s="37">
        <f t="shared" si="16"/>
        <v>0</v>
      </c>
      <c r="R98" s="39">
        <f t="shared" si="17"/>
        <v>0</v>
      </c>
      <c r="S98" s="39">
        <f t="shared" si="18"/>
        <v>0</v>
      </c>
      <c r="T98" s="39">
        <f t="shared" si="19"/>
        <v>0</v>
      </c>
      <c r="U98" s="51"/>
    </row>
    <row r="99" spans="1:21" x14ac:dyDescent="0.25">
      <c r="B99" s="23"/>
      <c r="C99" s="12"/>
      <c r="D99" s="5"/>
      <c r="E99" s="5"/>
      <c r="F99" s="6"/>
      <c r="G99" s="20"/>
      <c r="H99" s="32"/>
      <c r="J99" s="29">
        <f t="shared" si="11"/>
        <v>0</v>
      </c>
      <c r="K99" s="29">
        <f t="shared" si="12"/>
        <v>0</v>
      </c>
      <c r="L99" s="35">
        <f t="shared" si="13"/>
        <v>0</v>
      </c>
      <c r="N99" s="37">
        <f t="shared" si="14"/>
        <v>0</v>
      </c>
      <c r="O99" s="37">
        <f t="shared" si="15"/>
        <v>0</v>
      </c>
      <c r="P99" s="37">
        <f t="shared" si="16"/>
        <v>0</v>
      </c>
      <c r="R99" s="39">
        <f t="shared" si="17"/>
        <v>0</v>
      </c>
      <c r="S99" s="39">
        <f t="shared" si="18"/>
        <v>0</v>
      </c>
      <c r="T99" s="39">
        <f t="shared" si="19"/>
        <v>0</v>
      </c>
      <c r="U99" s="51"/>
    </row>
    <row r="100" spans="1:21" x14ac:dyDescent="0.25">
      <c r="B100" s="23"/>
      <c r="C100" s="12" t="s">
        <v>167</v>
      </c>
      <c r="D100" s="5" t="s">
        <v>168</v>
      </c>
      <c r="E100" s="5" t="s">
        <v>169</v>
      </c>
      <c r="F100" s="6">
        <v>5700</v>
      </c>
      <c r="G100" s="20">
        <f t="shared" si="20"/>
        <v>1710</v>
      </c>
      <c r="H100" s="32">
        <f t="shared" si="21"/>
        <v>7410</v>
      </c>
      <c r="J100" s="29">
        <f t="shared" si="11"/>
        <v>1482</v>
      </c>
      <c r="K100" s="29">
        <f t="shared" si="12"/>
        <v>9120</v>
      </c>
      <c r="L100" s="35">
        <f t="shared" si="13"/>
        <v>3040</v>
      </c>
      <c r="N100" s="37">
        <f t="shared" si="14"/>
        <v>2223</v>
      </c>
      <c r="O100" s="37">
        <f t="shared" si="15"/>
        <v>9633</v>
      </c>
      <c r="P100" s="37">
        <f t="shared" si="16"/>
        <v>1605.5</v>
      </c>
      <c r="R100" s="39">
        <f t="shared" si="17"/>
        <v>2964</v>
      </c>
      <c r="S100" s="39">
        <f t="shared" si="18"/>
        <v>10374</v>
      </c>
      <c r="T100" s="39">
        <f t="shared" si="19"/>
        <v>864.5</v>
      </c>
      <c r="U100" s="51"/>
    </row>
    <row r="101" spans="1:21" ht="13.9" customHeight="1" x14ac:dyDescent="0.25">
      <c r="B101" s="40" t="s">
        <v>164</v>
      </c>
      <c r="C101" s="12" t="s">
        <v>170</v>
      </c>
      <c r="D101" s="5" t="s">
        <v>171</v>
      </c>
      <c r="E101" s="5" t="s">
        <v>162</v>
      </c>
      <c r="F101" s="6">
        <v>3570</v>
      </c>
      <c r="G101" s="20">
        <f t="shared" si="20"/>
        <v>1071</v>
      </c>
      <c r="H101" s="32">
        <f t="shared" si="21"/>
        <v>4641</v>
      </c>
      <c r="J101" s="29">
        <f t="shared" si="11"/>
        <v>928.2</v>
      </c>
      <c r="K101" s="29">
        <f t="shared" si="12"/>
        <v>5712</v>
      </c>
      <c r="L101" s="35">
        <f t="shared" si="13"/>
        <v>1904</v>
      </c>
      <c r="N101" s="37">
        <f t="shared" si="14"/>
        <v>1392.3</v>
      </c>
      <c r="O101" s="37">
        <f t="shared" si="15"/>
        <v>6033.3</v>
      </c>
      <c r="P101" s="37">
        <f t="shared" si="16"/>
        <v>1005.5500000000001</v>
      </c>
      <c r="R101" s="39">
        <f t="shared" si="17"/>
        <v>1856.4</v>
      </c>
      <c r="S101" s="39">
        <f t="shared" si="18"/>
        <v>6497.4</v>
      </c>
      <c r="T101" s="39">
        <f t="shared" si="19"/>
        <v>541.44999999999993</v>
      </c>
      <c r="U101" s="47" t="s">
        <v>172</v>
      </c>
    </row>
    <row r="102" spans="1:21" x14ac:dyDescent="0.25">
      <c r="B102" s="42"/>
      <c r="C102" s="12" t="s">
        <v>141</v>
      </c>
      <c r="D102" s="5" t="s">
        <v>173</v>
      </c>
      <c r="E102" s="5" t="s">
        <v>174</v>
      </c>
      <c r="F102" s="6">
        <v>4240</v>
      </c>
      <c r="G102" s="20">
        <f t="shared" si="20"/>
        <v>1272</v>
      </c>
      <c r="H102" s="32">
        <f t="shared" si="21"/>
        <v>5512</v>
      </c>
      <c r="J102" s="29">
        <f t="shared" si="11"/>
        <v>1102.4000000000001</v>
      </c>
      <c r="K102" s="29">
        <f t="shared" si="12"/>
        <v>6784</v>
      </c>
      <c r="L102" s="35">
        <f t="shared" si="13"/>
        <v>2261.3333333333335</v>
      </c>
      <c r="N102" s="37">
        <f t="shared" si="14"/>
        <v>1653.6</v>
      </c>
      <c r="O102" s="37">
        <f t="shared" si="15"/>
        <v>7165.6</v>
      </c>
      <c r="P102" s="37">
        <f t="shared" si="16"/>
        <v>1194.2666666666667</v>
      </c>
      <c r="R102" s="39">
        <f t="shared" si="17"/>
        <v>2204.8000000000002</v>
      </c>
      <c r="S102" s="39">
        <f t="shared" si="18"/>
        <v>7716.8</v>
      </c>
      <c r="T102" s="39">
        <f t="shared" si="19"/>
        <v>643.06666666666672</v>
      </c>
      <c r="U102" s="47"/>
    </row>
    <row r="103" spans="1:21" x14ac:dyDescent="0.25">
      <c r="B103" s="42"/>
      <c r="C103" s="12" t="s">
        <v>141</v>
      </c>
      <c r="D103" s="5" t="s">
        <v>175</v>
      </c>
      <c r="E103" s="5" t="s">
        <v>17</v>
      </c>
      <c r="F103" s="6">
        <v>3980</v>
      </c>
      <c r="G103" s="20">
        <f t="shared" si="20"/>
        <v>1194</v>
      </c>
      <c r="H103" s="32">
        <f t="shared" si="21"/>
        <v>5174</v>
      </c>
      <c r="J103" s="29">
        <f t="shared" si="11"/>
        <v>1034.8</v>
      </c>
      <c r="K103" s="29">
        <f t="shared" si="12"/>
        <v>6368</v>
      </c>
      <c r="L103" s="35">
        <f t="shared" si="13"/>
        <v>2122.6666666666665</v>
      </c>
      <c r="N103" s="37">
        <f t="shared" si="14"/>
        <v>1552.2</v>
      </c>
      <c r="O103" s="37">
        <f t="shared" si="15"/>
        <v>6726.2</v>
      </c>
      <c r="P103" s="37">
        <f t="shared" si="16"/>
        <v>1121.0333333333333</v>
      </c>
      <c r="R103" s="39">
        <f t="shared" si="17"/>
        <v>2069.6</v>
      </c>
      <c r="S103" s="39">
        <f t="shared" si="18"/>
        <v>7243.6</v>
      </c>
      <c r="T103" s="39">
        <f t="shared" si="19"/>
        <v>603.63333333333333</v>
      </c>
      <c r="U103" s="47"/>
    </row>
    <row r="104" spans="1:21" x14ac:dyDescent="0.25">
      <c r="B104" s="41"/>
      <c r="C104" s="12" t="s">
        <v>141</v>
      </c>
      <c r="D104" s="5" t="s">
        <v>176</v>
      </c>
      <c r="E104" s="5" t="s">
        <v>177</v>
      </c>
      <c r="F104" s="6">
        <v>5400</v>
      </c>
      <c r="G104" s="20">
        <f t="shared" si="20"/>
        <v>1620</v>
      </c>
      <c r="H104" s="32">
        <f t="shared" si="21"/>
        <v>7020</v>
      </c>
      <c r="J104" s="29">
        <f t="shared" si="11"/>
        <v>1404</v>
      </c>
      <c r="K104" s="29">
        <f t="shared" si="12"/>
        <v>8640</v>
      </c>
      <c r="L104" s="35">
        <f t="shared" si="13"/>
        <v>2880</v>
      </c>
      <c r="N104" s="37">
        <f t="shared" si="14"/>
        <v>2106</v>
      </c>
      <c r="O104" s="37">
        <f t="shared" si="15"/>
        <v>9126</v>
      </c>
      <c r="P104" s="37">
        <f t="shared" si="16"/>
        <v>1521</v>
      </c>
      <c r="R104" s="39">
        <f t="shared" si="17"/>
        <v>2808</v>
      </c>
      <c r="S104" s="39">
        <f t="shared" si="18"/>
        <v>9828</v>
      </c>
      <c r="T104" s="39">
        <f t="shared" si="19"/>
        <v>819</v>
      </c>
      <c r="U104" s="47"/>
    </row>
    <row r="105" spans="1:21" x14ac:dyDescent="0.25">
      <c r="B105" s="23"/>
      <c r="C105" s="12" t="s">
        <v>178</v>
      </c>
      <c r="D105" s="5" t="s">
        <v>179</v>
      </c>
      <c r="E105" s="5" t="s">
        <v>120</v>
      </c>
      <c r="F105" s="6">
        <v>5710</v>
      </c>
      <c r="G105" s="20">
        <f t="shared" si="20"/>
        <v>1713</v>
      </c>
      <c r="H105" s="32">
        <f t="shared" si="21"/>
        <v>7423</v>
      </c>
      <c r="J105" s="29">
        <f t="shared" si="11"/>
        <v>1484.6000000000001</v>
      </c>
      <c r="K105" s="29">
        <f t="shared" si="12"/>
        <v>9136</v>
      </c>
      <c r="L105" s="35">
        <f t="shared" si="13"/>
        <v>3045.3333333333335</v>
      </c>
      <c r="N105" s="37">
        <f t="shared" si="14"/>
        <v>2226.9</v>
      </c>
      <c r="O105" s="37">
        <f t="shared" si="15"/>
        <v>9649.9</v>
      </c>
      <c r="P105" s="37">
        <f t="shared" si="16"/>
        <v>1608.3166666666666</v>
      </c>
      <c r="R105" s="39">
        <f t="shared" si="17"/>
        <v>2969.2000000000003</v>
      </c>
      <c r="S105" s="39">
        <f t="shared" si="18"/>
        <v>10392.200000000001</v>
      </c>
      <c r="T105" s="39">
        <f t="shared" si="19"/>
        <v>866.01666666666677</v>
      </c>
      <c r="U105" s="47"/>
    </row>
    <row r="106" spans="1:21" x14ac:dyDescent="0.25">
      <c r="B106" s="24"/>
      <c r="C106" s="12"/>
      <c r="D106" s="5"/>
      <c r="E106" s="5"/>
      <c r="F106" s="6"/>
      <c r="G106" s="20"/>
      <c r="H106" s="32"/>
      <c r="J106" s="29">
        <f t="shared" si="11"/>
        <v>0</v>
      </c>
      <c r="K106" s="29">
        <f t="shared" si="12"/>
        <v>0</v>
      </c>
      <c r="L106" s="35">
        <f t="shared" si="13"/>
        <v>0</v>
      </c>
      <c r="N106" s="37">
        <f t="shared" si="14"/>
        <v>0</v>
      </c>
      <c r="O106" s="37">
        <f t="shared" si="15"/>
        <v>0</v>
      </c>
      <c r="P106" s="37">
        <f t="shared" si="16"/>
        <v>0</v>
      </c>
      <c r="R106" s="39">
        <f t="shared" si="17"/>
        <v>0</v>
      </c>
      <c r="S106" s="39">
        <f t="shared" si="18"/>
        <v>0</v>
      </c>
      <c r="T106" s="39">
        <f t="shared" si="19"/>
        <v>0</v>
      </c>
      <c r="U106" s="9"/>
    </row>
    <row r="107" spans="1:21" x14ac:dyDescent="0.25">
      <c r="B107" s="24"/>
      <c r="C107" s="12"/>
      <c r="D107" s="5"/>
      <c r="E107" s="5"/>
      <c r="F107" s="6"/>
      <c r="G107" s="20"/>
      <c r="H107" s="32"/>
      <c r="J107" s="29">
        <f t="shared" si="11"/>
        <v>0</v>
      </c>
      <c r="K107" s="29">
        <f t="shared" si="12"/>
        <v>0</v>
      </c>
      <c r="L107" s="35">
        <f t="shared" si="13"/>
        <v>0</v>
      </c>
      <c r="N107" s="37">
        <f t="shared" si="14"/>
        <v>0</v>
      </c>
      <c r="O107" s="37">
        <f t="shared" si="15"/>
        <v>0</v>
      </c>
      <c r="P107" s="37">
        <f t="shared" si="16"/>
        <v>0</v>
      </c>
      <c r="R107" s="39">
        <f t="shared" si="17"/>
        <v>0</v>
      </c>
      <c r="S107" s="39">
        <f t="shared" si="18"/>
        <v>0</v>
      </c>
      <c r="T107" s="39">
        <f t="shared" si="19"/>
        <v>0</v>
      </c>
      <c r="U107" s="9"/>
    </row>
    <row r="108" spans="1:21" x14ac:dyDescent="0.25">
      <c r="B108" s="24"/>
      <c r="C108" s="12"/>
      <c r="D108" s="5"/>
      <c r="E108" s="5"/>
      <c r="F108" s="6"/>
      <c r="G108" s="20"/>
      <c r="H108" s="32"/>
      <c r="J108" s="29">
        <f t="shared" si="11"/>
        <v>0</v>
      </c>
      <c r="K108" s="29">
        <f t="shared" si="12"/>
        <v>0</v>
      </c>
      <c r="L108" s="35">
        <f t="shared" si="13"/>
        <v>0</v>
      </c>
      <c r="N108" s="37">
        <f t="shared" si="14"/>
        <v>0</v>
      </c>
      <c r="O108" s="37">
        <f t="shared" si="15"/>
        <v>0</v>
      </c>
      <c r="P108" s="37">
        <f t="shared" si="16"/>
        <v>0</v>
      </c>
      <c r="R108" s="39">
        <f t="shared" si="17"/>
        <v>0</v>
      </c>
      <c r="S108" s="39">
        <f t="shared" si="18"/>
        <v>0</v>
      </c>
      <c r="T108" s="39">
        <f t="shared" si="19"/>
        <v>0</v>
      </c>
      <c r="U108" s="9"/>
    </row>
    <row r="109" spans="1:21" x14ac:dyDescent="0.25">
      <c r="B109" s="24"/>
      <c r="C109" s="12"/>
      <c r="D109" s="5"/>
      <c r="E109" s="5"/>
      <c r="F109" s="6"/>
      <c r="G109" s="20"/>
      <c r="H109" s="32"/>
      <c r="J109" s="29">
        <f t="shared" si="11"/>
        <v>0</v>
      </c>
      <c r="K109" s="29">
        <f t="shared" si="12"/>
        <v>0</v>
      </c>
      <c r="L109" s="35">
        <f t="shared" si="13"/>
        <v>0</v>
      </c>
      <c r="N109" s="37">
        <f t="shared" si="14"/>
        <v>0</v>
      </c>
      <c r="O109" s="37">
        <f t="shared" si="15"/>
        <v>0</v>
      </c>
      <c r="P109" s="37">
        <f t="shared" si="16"/>
        <v>0</v>
      </c>
      <c r="R109" s="39">
        <f t="shared" si="17"/>
        <v>0</v>
      </c>
      <c r="S109" s="39">
        <f t="shared" si="18"/>
        <v>0</v>
      </c>
      <c r="T109" s="39">
        <f t="shared" si="19"/>
        <v>0</v>
      </c>
      <c r="U109" s="9"/>
    </row>
    <row r="110" spans="1:21" x14ac:dyDescent="0.25">
      <c r="B110" s="40" t="s">
        <v>180</v>
      </c>
      <c r="C110" s="4" t="s">
        <v>181</v>
      </c>
      <c r="D110" s="5" t="s">
        <v>182</v>
      </c>
      <c r="E110" s="5" t="s">
        <v>183</v>
      </c>
      <c r="F110" s="6">
        <v>2330</v>
      </c>
      <c r="G110" s="20">
        <f t="shared" si="20"/>
        <v>699</v>
      </c>
      <c r="H110" s="32">
        <f t="shared" si="21"/>
        <v>3029</v>
      </c>
      <c r="J110" s="29">
        <f t="shared" si="11"/>
        <v>605.80000000000007</v>
      </c>
      <c r="K110" s="29">
        <f t="shared" si="12"/>
        <v>3728</v>
      </c>
      <c r="L110" s="35">
        <f t="shared" si="13"/>
        <v>1242.6666666666667</v>
      </c>
      <c r="N110" s="37">
        <f t="shared" si="14"/>
        <v>908.69999999999993</v>
      </c>
      <c r="O110" s="37">
        <f t="shared" si="15"/>
        <v>3937.7</v>
      </c>
      <c r="P110" s="37">
        <f t="shared" si="16"/>
        <v>656.2833333333333</v>
      </c>
      <c r="R110" s="39">
        <f t="shared" si="17"/>
        <v>1211.6000000000001</v>
      </c>
      <c r="S110" s="39">
        <f t="shared" si="18"/>
        <v>4240.6000000000004</v>
      </c>
      <c r="T110" s="39">
        <f t="shared" si="19"/>
        <v>353.38333333333338</v>
      </c>
      <c r="U110" s="52" t="s">
        <v>184</v>
      </c>
    </row>
    <row r="111" spans="1:21" x14ac:dyDescent="0.25">
      <c r="B111" s="42"/>
      <c r="C111" s="4" t="s">
        <v>185</v>
      </c>
      <c r="D111" s="5" t="s">
        <v>186</v>
      </c>
      <c r="E111" s="5" t="s">
        <v>17</v>
      </c>
      <c r="F111" s="6">
        <v>0</v>
      </c>
      <c r="G111" s="20">
        <f t="shared" si="20"/>
        <v>0</v>
      </c>
      <c r="H111" s="32">
        <f t="shared" si="21"/>
        <v>0</v>
      </c>
      <c r="J111" s="29">
        <f t="shared" si="11"/>
        <v>0</v>
      </c>
      <c r="K111" s="29">
        <f t="shared" si="12"/>
        <v>0</v>
      </c>
      <c r="L111" s="35">
        <f t="shared" si="13"/>
        <v>0</v>
      </c>
      <c r="N111" s="37">
        <f t="shared" si="14"/>
        <v>0</v>
      </c>
      <c r="O111" s="37">
        <f t="shared" si="15"/>
        <v>0</v>
      </c>
      <c r="P111" s="37">
        <f t="shared" si="16"/>
        <v>0</v>
      </c>
      <c r="R111" s="39">
        <f t="shared" si="17"/>
        <v>0</v>
      </c>
      <c r="S111" s="39">
        <f t="shared" si="18"/>
        <v>0</v>
      </c>
      <c r="T111" s="39">
        <f t="shared" si="19"/>
        <v>0</v>
      </c>
      <c r="U111" s="52"/>
    </row>
    <row r="112" spans="1:21" x14ac:dyDescent="0.25">
      <c r="A112" s="58" t="s">
        <v>466</v>
      </c>
      <c r="B112" s="42"/>
      <c r="C112" s="12" t="s">
        <v>185</v>
      </c>
      <c r="D112" s="5" t="s">
        <v>187</v>
      </c>
      <c r="E112" s="5" t="s">
        <v>188</v>
      </c>
      <c r="F112" s="6">
        <v>3860</v>
      </c>
      <c r="G112" s="20">
        <f t="shared" si="20"/>
        <v>1158</v>
      </c>
      <c r="H112" s="32">
        <f t="shared" si="21"/>
        <v>5018</v>
      </c>
      <c r="J112" s="29">
        <f t="shared" si="11"/>
        <v>1003.6</v>
      </c>
      <c r="K112" s="29">
        <f t="shared" si="12"/>
        <v>6176</v>
      </c>
      <c r="L112" s="35">
        <f t="shared" si="13"/>
        <v>2058.6666666666665</v>
      </c>
      <c r="N112" s="37">
        <f t="shared" si="14"/>
        <v>1505.3999999999999</v>
      </c>
      <c r="O112" s="37">
        <f t="shared" si="15"/>
        <v>6523.4</v>
      </c>
      <c r="P112" s="37">
        <f t="shared" si="16"/>
        <v>1087.2333333333333</v>
      </c>
      <c r="R112" s="39">
        <f t="shared" si="17"/>
        <v>2007.2</v>
      </c>
      <c r="S112" s="39">
        <f t="shared" si="18"/>
        <v>7025.2</v>
      </c>
      <c r="T112" s="39">
        <f t="shared" si="19"/>
        <v>585.43333333333328</v>
      </c>
      <c r="U112" s="14" t="s">
        <v>189</v>
      </c>
    </row>
    <row r="113" spans="1:21" x14ac:dyDescent="0.25">
      <c r="A113" s="58"/>
      <c r="B113" s="42"/>
      <c r="C113" s="12" t="s">
        <v>190</v>
      </c>
      <c r="D113" s="5" t="s">
        <v>191</v>
      </c>
      <c r="E113" s="5" t="s">
        <v>192</v>
      </c>
      <c r="F113" s="6">
        <v>5240</v>
      </c>
      <c r="G113" s="20">
        <f t="shared" si="20"/>
        <v>1572</v>
      </c>
      <c r="H113" s="32">
        <f t="shared" si="21"/>
        <v>6812</v>
      </c>
      <c r="J113" s="29">
        <f t="shared" si="11"/>
        <v>1362.4</v>
      </c>
      <c r="K113" s="29">
        <f t="shared" si="12"/>
        <v>8384</v>
      </c>
      <c r="L113" s="35">
        <f t="shared" si="13"/>
        <v>2794.6666666666665</v>
      </c>
      <c r="N113" s="37">
        <f t="shared" si="14"/>
        <v>2043.6</v>
      </c>
      <c r="O113" s="37">
        <f t="shared" si="15"/>
        <v>8855.6</v>
      </c>
      <c r="P113" s="37">
        <f t="shared" si="16"/>
        <v>1475.9333333333334</v>
      </c>
      <c r="R113" s="39">
        <f t="shared" si="17"/>
        <v>2724.8</v>
      </c>
      <c r="S113" s="39">
        <f t="shared" si="18"/>
        <v>9536.7999999999993</v>
      </c>
      <c r="T113" s="39">
        <f t="shared" si="19"/>
        <v>794.73333333333323</v>
      </c>
      <c r="U113" s="14" t="s">
        <v>193</v>
      </c>
    </row>
    <row r="114" spans="1:21" x14ac:dyDescent="0.25">
      <c r="A114" s="58"/>
      <c r="B114" s="42"/>
      <c r="C114" s="12" t="s">
        <v>190</v>
      </c>
      <c r="D114" s="5" t="s">
        <v>194</v>
      </c>
      <c r="E114" s="5" t="s">
        <v>30</v>
      </c>
      <c r="F114" s="6">
        <v>6030</v>
      </c>
      <c r="G114" s="20">
        <f t="shared" si="20"/>
        <v>1809</v>
      </c>
      <c r="H114" s="32">
        <f t="shared" si="21"/>
        <v>7839</v>
      </c>
      <c r="J114" s="29">
        <f t="shared" si="11"/>
        <v>1567.8000000000002</v>
      </c>
      <c r="K114" s="29">
        <f t="shared" si="12"/>
        <v>9648</v>
      </c>
      <c r="L114" s="35">
        <f t="shared" si="13"/>
        <v>3216</v>
      </c>
      <c r="N114" s="37">
        <f t="shared" si="14"/>
        <v>2351.6999999999998</v>
      </c>
      <c r="O114" s="37">
        <f t="shared" si="15"/>
        <v>10190.700000000001</v>
      </c>
      <c r="P114" s="37">
        <f t="shared" si="16"/>
        <v>1698.45</v>
      </c>
      <c r="R114" s="39">
        <f t="shared" si="17"/>
        <v>3135.6000000000004</v>
      </c>
      <c r="S114" s="39">
        <f t="shared" si="18"/>
        <v>10974.6</v>
      </c>
      <c r="T114" s="39">
        <f t="shared" si="19"/>
        <v>914.55000000000007</v>
      </c>
      <c r="U114" s="14" t="s">
        <v>195</v>
      </c>
    </row>
    <row r="115" spans="1:21" x14ac:dyDescent="0.25">
      <c r="A115" s="58"/>
      <c r="B115" s="42"/>
      <c r="C115" s="12" t="s">
        <v>196</v>
      </c>
      <c r="D115" s="5" t="s">
        <v>197</v>
      </c>
      <c r="E115" s="5" t="s">
        <v>41</v>
      </c>
      <c r="F115" s="6">
        <v>5760</v>
      </c>
      <c r="G115" s="20">
        <f t="shared" si="20"/>
        <v>1728</v>
      </c>
      <c r="H115" s="32">
        <f t="shared" si="21"/>
        <v>7488</v>
      </c>
      <c r="J115" s="29">
        <f t="shared" si="11"/>
        <v>1497.6000000000001</v>
      </c>
      <c r="K115" s="29">
        <f t="shared" si="12"/>
        <v>9216</v>
      </c>
      <c r="L115" s="35">
        <f t="shared" si="13"/>
        <v>3072</v>
      </c>
      <c r="N115" s="37">
        <f t="shared" si="14"/>
        <v>2246.4</v>
      </c>
      <c r="O115" s="37">
        <f t="shared" si="15"/>
        <v>9734.4</v>
      </c>
      <c r="P115" s="37">
        <f t="shared" si="16"/>
        <v>1622.3999999999999</v>
      </c>
      <c r="R115" s="39">
        <f t="shared" si="17"/>
        <v>2995.2000000000003</v>
      </c>
      <c r="S115" s="39">
        <f t="shared" si="18"/>
        <v>10483.200000000001</v>
      </c>
      <c r="T115" s="39">
        <f t="shared" si="19"/>
        <v>873.6</v>
      </c>
      <c r="U115" s="14" t="s">
        <v>198</v>
      </c>
    </row>
    <row r="116" spans="1:21" x14ac:dyDescent="0.25">
      <c r="A116" s="58"/>
      <c r="B116" s="42"/>
      <c r="C116" s="12" t="s">
        <v>199</v>
      </c>
      <c r="D116" s="5" t="s">
        <v>200</v>
      </c>
      <c r="E116" s="5" t="s">
        <v>201</v>
      </c>
      <c r="F116" s="6">
        <v>5230</v>
      </c>
      <c r="G116" s="20">
        <f t="shared" si="20"/>
        <v>1569</v>
      </c>
      <c r="H116" s="32">
        <f t="shared" si="21"/>
        <v>6799</v>
      </c>
      <c r="J116" s="29">
        <f t="shared" si="11"/>
        <v>1359.8000000000002</v>
      </c>
      <c r="K116" s="29">
        <f t="shared" si="12"/>
        <v>8368</v>
      </c>
      <c r="L116" s="35">
        <f t="shared" si="13"/>
        <v>2789.3333333333335</v>
      </c>
      <c r="N116" s="37">
        <f t="shared" si="14"/>
        <v>2039.6999999999998</v>
      </c>
      <c r="O116" s="37">
        <f t="shared" si="15"/>
        <v>8838.7000000000007</v>
      </c>
      <c r="P116" s="37">
        <f t="shared" si="16"/>
        <v>1473.1166666666668</v>
      </c>
      <c r="R116" s="39">
        <f t="shared" si="17"/>
        <v>2719.6000000000004</v>
      </c>
      <c r="S116" s="39">
        <f t="shared" si="18"/>
        <v>9518.6</v>
      </c>
      <c r="T116" s="39">
        <f t="shared" si="19"/>
        <v>793.2166666666667</v>
      </c>
      <c r="U116" s="4" t="s">
        <v>202</v>
      </c>
    </row>
    <row r="117" spans="1:21" x14ac:dyDescent="0.25">
      <c r="A117" s="58"/>
      <c r="B117" s="41"/>
      <c r="C117" s="12" t="s">
        <v>203</v>
      </c>
      <c r="D117" s="5" t="s">
        <v>204</v>
      </c>
      <c r="E117" s="5" t="s">
        <v>205</v>
      </c>
      <c r="F117" s="6">
        <v>8500</v>
      </c>
      <c r="G117" s="20">
        <f t="shared" si="20"/>
        <v>2550</v>
      </c>
      <c r="H117" s="32">
        <f t="shared" si="21"/>
        <v>11050</v>
      </c>
      <c r="J117" s="29">
        <f t="shared" si="11"/>
        <v>2210</v>
      </c>
      <c r="K117" s="29">
        <f t="shared" si="12"/>
        <v>13600</v>
      </c>
      <c r="L117" s="35">
        <f t="shared" si="13"/>
        <v>4533.333333333333</v>
      </c>
      <c r="N117" s="37">
        <f t="shared" si="14"/>
        <v>3315</v>
      </c>
      <c r="O117" s="37">
        <f t="shared" si="15"/>
        <v>14365</v>
      </c>
      <c r="P117" s="37">
        <f t="shared" si="16"/>
        <v>2394.1666666666665</v>
      </c>
      <c r="R117" s="39">
        <f t="shared" si="17"/>
        <v>4420</v>
      </c>
      <c r="S117" s="39">
        <f t="shared" si="18"/>
        <v>15470</v>
      </c>
      <c r="T117" s="39">
        <f t="shared" si="19"/>
        <v>1289.1666666666667</v>
      </c>
      <c r="U117" s="14" t="s">
        <v>206</v>
      </c>
    </row>
    <row r="118" spans="1:21" x14ac:dyDescent="0.25">
      <c r="A118" s="58"/>
      <c r="B118" s="40" t="s">
        <v>207</v>
      </c>
      <c r="C118" s="12" t="s">
        <v>208</v>
      </c>
      <c r="D118" s="5" t="s">
        <v>209</v>
      </c>
      <c r="E118" s="5" t="s">
        <v>210</v>
      </c>
      <c r="F118" s="6">
        <v>4760</v>
      </c>
      <c r="G118" s="20">
        <f t="shared" si="20"/>
        <v>1428</v>
      </c>
      <c r="H118" s="32">
        <f t="shared" si="21"/>
        <v>6188</v>
      </c>
      <c r="J118" s="29">
        <f t="shared" si="11"/>
        <v>1237.6000000000001</v>
      </c>
      <c r="K118" s="29">
        <f t="shared" si="12"/>
        <v>7616</v>
      </c>
      <c r="L118" s="35">
        <f t="shared" si="13"/>
        <v>2538.6666666666665</v>
      </c>
      <c r="N118" s="37">
        <f t="shared" si="14"/>
        <v>1856.3999999999999</v>
      </c>
      <c r="O118" s="37">
        <f t="shared" si="15"/>
        <v>8044.4</v>
      </c>
      <c r="P118" s="37">
        <f t="shared" si="16"/>
        <v>1340.7333333333333</v>
      </c>
      <c r="R118" s="39">
        <f t="shared" si="17"/>
        <v>2475.2000000000003</v>
      </c>
      <c r="S118" s="39">
        <f t="shared" si="18"/>
        <v>8663.2000000000007</v>
      </c>
      <c r="T118" s="39">
        <f t="shared" si="19"/>
        <v>721.93333333333339</v>
      </c>
      <c r="U118" s="4" t="s">
        <v>211</v>
      </c>
    </row>
    <row r="119" spans="1:21" x14ac:dyDescent="0.25">
      <c r="A119" s="58"/>
      <c r="B119" s="42"/>
      <c r="C119" s="12" t="s">
        <v>212</v>
      </c>
      <c r="D119" s="5" t="s">
        <v>213</v>
      </c>
      <c r="E119" s="5" t="s">
        <v>214</v>
      </c>
      <c r="F119" s="6">
        <v>6110</v>
      </c>
      <c r="G119" s="20">
        <f t="shared" si="20"/>
        <v>1833</v>
      </c>
      <c r="H119" s="32">
        <f t="shared" si="21"/>
        <v>7943</v>
      </c>
      <c r="J119" s="29">
        <f t="shared" si="11"/>
        <v>1588.6000000000001</v>
      </c>
      <c r="K119" s="29">
        <f t="shared" si="12"/>
        <v>9776</v>
      </c>
      <c r="L119" s="35">
        <f t="shared" si="13"/>
        <v>3258.6666666666665</v>
      </c>
      <c r="N119" s="37">
        <f t="shared" si="14"/>
        <v>2382.9</v>
      </c>
      <c r="O119" s="37">
        <f t="shared" si="15"/>
        <v>10325.9</v>
      </c>
      <c r="P119" s="37">
        <f t="shared" si="16"/>
        <v>1720.9833333333333</v>
      </c>
      <c r="R119" s="39">
        <f t="shared" si="17"/>
        <v>3177.2000000000003</v>
      </c>
      <c r="S119" s="39">
        <f t="shared" si="18"/>
        <v>11120.2</v>
      </c>
      <c r="T119" s="39">
        <f t="shared" si="19"/>
        <v>926.68333333333339</v>
      </c>
      <c r="U119" s="14" t="s">
        <v>215</v>
      </c>
    </row>
    <row r="120" spans="1:21" x14ac:dyDescent="0.25">
      <c r="B120" s="42"/>
      <c r="C120" s="12" t="s">
        <v>190</v>
      </c>
      <c r="D120" s="5" t="s">
        <v>216</v>
      </c>
      <c r="E120" s="5" t="s">
        <v>177</v>
      </c>
      <c r="F120" s="6">
        <v>6590</v>
      </c>
      <c r="G120" s="20">
        <f t="shared" si="20"/>
        <v>1977</v>
      </c>
      <c r="H120" s="32">
        <f t="shared" si="21"/>
        <v>8567</v>
      </c>
      <c r="J120" s="29">
        <f t="shared" si="11"/>
        <v>1713.4</v>
      </c>
      <c r="K120" s="29">
        <f t="shared" si="12"/>
        <v>10544</v>
      </c>
      <c r="L120" s="35">
        <f t="shared" si="13"/>
        <v>3514.6666666666665</v>
      </c>
      <c r="N120" s="37">
        <f t="shared" si="14"/>
        <v>2570.1</v>
      </c>
      <c r="O120" s="37">
        <f t="shared" si="15"/>
        <v>11137.1</v>
      </c>
      <c r="P120" s="37">
        <f t="shared" si="16"/>
        <v>1856.1833333333334</v>
      </c>
      <c r="R120" s="39">
        <f t="shared" si="17"/>
        <v>3426.8</v>
      </c>
      <c r="S120" s="39">
        <f t="shared" si="18"/>
        <v>11993.8</v>
      </c>
      <c r="T120" s="39">
        <f t="shared" si="19"/>
        <v>999.48333333333323</v>
      </c>
      <c r="U120" s="14" t="s">
        <v>217</v>
      </c>
    </row>
    <row r="121" spans="1:21" x14ac:dyDescent="0.25">
      <c r="B121" s="41"/>
      <c r="C121" s="12" t="s">
        <v>218</v>
      </c>
      <c r="D121" s="5" t="s">
        <v>219</v>
      </c>
      <c r="E121" s="5" t="s">
        <v>51</v>
      </c>
      <c r="F121" s="6">
        <v>12530</v>
      </c>
      <c r="G121" s="20">
        <f t="shared" si="20"/>
        <v>3759</v>
      </c>
      <c r="H121" s="32">
        <f t="shared" si="21"/>
        <v>16289</v>
      </c>
      <c r="J121" s="29">
        <f t="shared" si="11"/>
        <v>3257.8</v>
      </c>
      <c r="K121" s="29">
        <f t="shared" si="12"/>
        <v>20048</v>
      </c>
      <c r="L121" s="35">
        <f t="shared" si="13"/>
        <v>6682.666666666667</v>
      </c>
      <c r="N121" s="37">
        <f t="shared" si="14"/>
        <v>4886.7</v>
      </c>
      <c r="O121" s="37">
        <f t="shared" si="15"/>
        <v>21175.7</v>
      </c>
      <c r="P121" s="37">
        <f t="shared" si="16"/>
        <v>3529.2833333333333</v>
      </c>
      <c r="R121" s="39">
        <f t="shared" si="17"/>
        <v>6515.6</v>
      </c>
      <c r="S121" s="39">
        <f t="shared" si="18"/>
        <v>22804.6</v>
      </c>
      <c r="T121" s="39">
        <f t="shared" si="19"/>
        <v>1900.3833333333332</v>
      </c>
      <c r="U121" s="14" t="s">
        <v>220</v>
      </c>
    </row>
    <row r="122" spans="1:21" x14ac:dyDescent="0.25">
      <c r="B122" s="18"/>
      <c r="C122" s="12"/>
      <c r="D122" s="5"/>
      <c r="E122" s="5"/>
      <c r="F122" s="6"/>
      <c r="G122" s="20"/>
      <c r="H122" s="32"/>
      <c r="J122" s="29">
        <f t="shared" si="11"/>
        <v>0</v>
      </c>
      <c r="K122" s="29">
        <f t="shared" si="12"/>
        <v>0</v>
      </c>
      <c r="L122" s="35">
        <f t="shared" si="13"/>
        <v>0</v>
      </c>
      <c r="N122" s="37">
        <f t="shared" si="14"/>
        <v>0</v>
      </c>
      <c r="O122" s="37">
        <f t="shared" si="15"/>
        <v>0</v>
      </c>
      <c r="P122" s="37">
        <f t="shared" si="16"/>
        <v>0</v>
      </c>
      <c r="R122" s="39">
        <f t="shared" si="17"/>
        <v>0</v>
      </c>
      <c r="S122" s="39">
        <f t="shared" si="18"/>
        <v>0</v>
      </c>
      <c r="T122" s="39">
        <f t="shared" si="19"/>
        <v>0</v>
      </c>
      <c r="U122" s="14"/>
    </row>
    <row r="123" spans="1:21" x14ac:dyDescent="0.25">
      <c r="B123" s="18"/>
      <c r="C123" s="12"/>
      <c r="D123" s="5"/>
      <c r="E123" s="5"/>
      <c r="F123" s="6"/>
      <c r="G123" s="20"/>
      <c r="H123" s="32"/>
      <c r="J123" s="29">
        <f t="shared" si="11"/>
        <v>0</v>
      </c>
      <c r="K123" s="29">
        <f t="shared" si="12"/>
        <v>0</v>
      </c>
      <c r="L123" s="35">
        <f t="shared" si="13"/>
        <v>0</v>
      </c>
      <c r="N123" s="37">
        <f t="shared" si="14"/>
        <v>0</v>
      </c>
      <c r="O123" s="37">
        <f t="shared" si="15"/>
        <v>0</v>
      </c>
      <c r="P123" s="37">
        <f t="shared" si="16"/>
        <v>0</v>
      </c>
      <c r="R123" s="39">
        <f t="shared" si="17"/>
        <v>0</v>
      </c>
      <c r="S123" s="39">
        <f t="shared" si="18"/>
        <v>0</v>
      </c>
      <c r="T123" s="39">
        <f t="shared" si="19"/>
        <v>0</v>
      </c>
      <c r="U123" s="14"/>
    </row>
    <row r="124" spans="1:21" x14ac:dyDescent="0.25">
      <c r="B124" s="18"/>
      <c r="C124" s="12"/>
      <c r="D124" s="5"/>
      <c r="E124" s="5"/>
      <c r="F124" s="6"/>
      <c r="G124" s="20"/>
      <c r="H124" s="32"/>
      <c r="J124" s="29">
        <f t="shared" si="11"/>
        <v>0</v>
      </c>
      <c r="K124" s="29">
        <f t="shared" si="12"/>
        <v>0</v>
      </c>
      <c r="L124" s="35">
        <f t="shared" si="13"/>
        <v>0</v>
      </c>
      <c r="N124" s="37">
        <f t="shared" si="14"/>
        <v>0</v>
      </c>
      <c r="O124" s="37">
        <f t="shared" si="15"/>
        <v>0</v>
      </c>
      <c r="P124" s="37">
        <f t="shared" si="16"/>
        <v>0</v>
      </c>
      <c r="R124" s="39">
        <f t="shared" si="17"/>
        <v>0</v>
      </c>
      <c r="S124" s="39">
        <f t="shared" si="18"/>
        <v>0</v>
      </c>
      <c r="T124" s="39">
        <f t="shared" si="19"/>
        <v>0</v>
      </c>
      <c r="U124" s="14"/>
    </row>
    <row r="125" spans="1:21" x14ac:dyDescent="0.25">
      <c r="B125" s="18"/>
      <c r="C125" s="12"/>
      <c r="D125" s="5"/>
      <c r="E125" s="5"/>
      <c r="F125" s="6"/>
      <c r="G125" s="20"/>
      <c r="H125" s="32"/>
      <c r="J125" s="29">
        <f t="shared" si="11"/>
        <v>0</v>
      </c>
      <c r="K125" s="29">
        <f t="shared" si="12"/>
        <v>0</v>
      </c>
      <c r="L125" s="35">
        <f t="shared" si="13"/>
        <v>0</v>
      </c>
      <c r="N125" s="37">
        <f t="shared" si="14"/>
        <v>0</v>
      </c>
      <c r="O125" s="37">
        <f t="shared" si="15"/>
        <v>0</v>
      </c>
      <c r="P125" s="37">
        <f t="shared" si="16"/>
        <v>0</v>
      </c>
      <c r="R125" s="39">
        <f t="shared" si="17"/>
        <v>0</v>
      </c>
      <c r="S125" s="39">
        <f t="shared" si="18"/>
        <v>0</v>
      </c>
      <c r="T125" s="39">
        <f t="shared" si="19"/>
        <v>0</v>
      </c>
      <c r="U125" s="14"/>
    </row>
    <row r="126" spans="1:21" x14ac:dyDescent="0.25">
      <c r="B126" s="18"/>
      <c r="C126" s="12"/>
      <c r="D126" s="5"/>
      <c r="E126" s="5"/>
      <c r="F126" s="6"/>
      <c r="G126" s="20"/>
      <c r="H126" s="32"/>
      <c r="J126" s="29">
        <f t="shared" si="11"/>
        <v>0</v>
      </c>
      <c r="K126" s="29">
        <f t="shared" si="12"/>
        <v>0</v>
      </c>
      <c r="L126" s="35">
        <f t="shared" si="13"/>
        <v>0</v>
      </c>
      <c r="N126" s="37">
        <f t="shared" si="14"/>
        <v>0</v>
      </c>
      <c r="O126" s="37">
        <f t="shared" si="15"/>
        <v>0</v>
      </c>
      <c r="P126" s="37">
        <f t="shared" si="16"/>
        <v>0</v>
      </c>
      <c r="R126" s="39">
        <f t="shared" si="17"/>
        <v>0</v>
      </c>
      <c r="S126" s="39">
        <f t="shared" si="18"/>
        <v>0</v>
      </c>
      <c r="T126" s="39">
        <f t="shared" si="19"/>
        <v>0</v>
      </c>
      <c r="U126" s="14"/>
    </row>
    <row r="127" spans="1:21" x14ac:dyDescent="0.25">
      <c r="B127" s="40" t="s">
        <v>221</v>
      </c>
      <c r="C127" s="12" t="s">
        <v>222</v>
      </c>
      <c r="D127" s="5" t="s">
        <v>223</v>
      </c>
      <c r="E127" s="5" t="s">
        <v>30</v>
      </c>
      <c r="F127" s="6">
        <v>12580</v>
      </c>
      <c r="G127" s="20">
        <f t="shared" si="20"/>
        <v>3774</v>
      </c>
      <c r="H127" s="32">
        <f t="shared" si="21"/>
        <v>16354</v>
      </c>
      <c r="J127" s="29">
        <f t="shared" si="11"/>
        <v>3270.8</v>
      </c>
      <c r="K127" s="29">
        <f t="shared" si="12"/>
        <v>20128</v>
      </c>
      <c r="L127" s="35">
        <f t="shared" si="13"/>
        <v>6709.333333333333</v>
      </c>
      <c r="N127" s="37">
        <f t="shared" si="14"/>
        <v>4906.2</v>
      </c>
      <c r="O127" s="37">
        <f t="shared" si="15"/>
        <v>21260.2</v>
      </c>
      <c r="P127" s="37">
        <f t="shared" si="16"/>
        <v>3543.3666666666668</v>
      </c>
      <c r="R127" s="39">
        <f t="shared" si="17"/>
        <v>6541.6</v>
      </c>
      <c r="S127" s="39">
        <f t="shared" si="18"/>
        <v>22895.599999999999</v>
      </c>
      <c r="T127" s="39">
        <f t="shared" si="19"/>
        <v>1907.9666666666665</v>
      </c>
      <c r="U127" s="14" t="s">
        <v>224</v>
      </c>
    </row>
    <row r="128" spans="1:21" x14ac:dyDescent="0.25">
      <c r="B128" s="41"/>
      <c r="C128" s="12" t="s">
        <v>225</v>
      </c>
      <c r="D128" s="5" t="s">
        <v>226</v>
      </c>
      <c r="E128" s="5" t="s">
        <v>30</v>
      </c>
      <c r="F128" s="6">
        <v>14260</v>
      </c>
      <c r="G128" s="20">
        <f t="shared" si="20"/>
        <v>4278</v>
      </c>
      <c r="H128" s="32">
        <f t="shared" si="21"/>
        <v>18538</v>
      </c>
      <c r="J128" s="29">
        <f t="shared" si="11"/>
        <v>3707.6000000000004</v>
      </c>
      <c r="K128" s="29">
        <f t="shared" si="12"/>
        <v>22816</v>
      </c>
      <c r="L128" s="35">
        <f t="shared" si="13"/>
        <v>7605.333333333333</v>
      </c>
      <c r="N128" s="37">
        <f t="shared" si="14"/>
        <v>5561.4</v>
      </c>
      <c r="O128" s="37">
        <f t="shared" si="15"/>
        <v>24099.4</v>
      </c>
      <c r="P128" s="37">
        <f t="shared" si="16"/>
        <v>4016.5666666666671</v>
      </c>
      <c r="R128" s="39">
        <f t="shared" si="17"/>
        <v>7415.2000000000007</v>
      </c>
      <c r="S128" s="39">
        <f t="shared" si="18"/>
        <v>25953.200000000001</v>
      </c>
      <c r="T128" s="39">
        <f t="shared" si="19"/>
        <v>2162.7666666666669</v>
      </c>
      <c r="U128" s="14" t="s">
        <v>227</v>
      </c>
    </row>
    <row r="129" spans="2:21" x14ac:dyDescent="0.25">
      <c r="B129" s="24"/>
      <c r="C129" s="12"/>
      <c r="D129" s="5"/>
      <c r="E129" s="5"/>
      <c r="F129" s="6"/>
      <c r="G129" s="20"/>
      <c r="H129" s="32"/>
      <c r="J129" s="29">
        <f t="shared" si="11"/>
        <v>0</v>
      </c>
      <c r="K129" s="29">
        <f t="shared" si="12"/>
        <v>0</v>
      </c>
      <c r="L129" s="35">
        <f t="shared" si="13"/>
        <v>0</v>
      </c>
      <c r="N129" s="37">
        <f t="shared" si="14"/>
        <v>0</v>
      </c>
      <c r="O129" s="37">
        <f t="shared" si="15"/>
        <v>0</v>
      </c>
      <c r="P129" s="37">
        <f t="shared" si="16"/>
        <v>0</v>
      </c>
      <c r="R129" s="39">
        <f t="shared" si="17"/>
        <v>0</v>
      </c>
      <c r="S129" s="39">
        <f t="shared" si="18"/>
        <v>0</v>
      </c>
      <c r="T129" s="39">
        <f t="shared" si="19"/>
        <v>0</v>
      </c>
      <c r="U129" s="14"/>
    </row>
    <row r="130" spans="2:21" x14ac:dyDescent="0.25">
      <c r="B130" s="24"/>
      <c r="C130" s="12"/>
      <c r="D130" s="5"/>
      <c r="E130" s="5"/>
      <c r="F130" s="6"/>
      <c r="G130" s="20"/>
      <c r="H130" s="32"/>
      <c r="J130" s="29">
        <f t="shared" si="11"/>
        <v>0</v>
      </c>
      <c r="K130" s="29">
        <f t="shared" si="12"/>
        <v>0</v>
      </c>
      <c r="L130" s="35">
        <f t="shared" si="13"/>
        <v>0</v>
      </c>
      <c r="N130" s="37">
        <f t="shared" si="14"/>
        <v>0</v>
      </c>
      <c r="O130" s="37">
        <f t="shared" si="15"/>
        <v>0</v>
      </c>
      <c r="P130" s="37">
        <f t="shared" si="16"/>
        <v>0</v>
      </c>
      <c r="R130" s="39">
        <f t="shared" si="17"/>
        <v>0</v>
      </c>
      <c r="S130" s="39">
        <f t="shared" si="18"/>
        <v>0</v>
      </c>
      <c r="T130" s="39">
        <f t="shared" si="19"/>
        <v>0</v>
      </c>
      <c r="U130" s="14"/>
    </row>
    <row r="131" spans="2:21" x14ac:dyDescent="0.25">
      <c r="B131" s="24"/>
      <c r="C131" s="12"/>
      <c r="D131" s="5"/>
      <c r="E131" s="5"/>
      <c r="F131" s="6"/>
      <c r="G131" s="20"/>
      <c r="H131" s="32"/>
      <c r="J131" s="29">
        <f t="shared" si="11"/>
        <v>0</v>
      </c>
      <c r="K131" s="29">
        <f t="shared" si="12"/>
        <v>0</v>
      </c>
      <c r="L131" s="35">
        <f t="shared" si="13"/>
        <v>0</v>
      </c>
      <c r="N131" s="37">
        <f t="shared" si="14"/>
        <v>0</v>
      </c>
      <c r="O131" s="37">
        <f t="shared" si="15"/>
        <v>0</v>
      </c>
      <c r="P131" s="37">
        <f t="shared" si="16"/>
        <v>0</v>
      </c>
      <c r="R131" s="39">
        <f t="shared" si="17"/>
        <v>0</v>
      </c>
      <c r="S131" s="39">
        <f t="shared" si="18"/>
        <v>0</v>
      </c>
      <c r="T131" s="39">
        <f t="shared" si="19"/>
        <v>0</v>
      </c>
      <c r="U131" s="14"/>
    </row>
    <row r="132" spans="2:21" x14ac:dyDescent="0.25">
      <c r="B132" s="24"/>
      <c r="C132" s="12"/>
      <c r="D132" s="5"/>
      <c r="E132" s="5"/>
      <c r="F132" s="6"/>
      <c r="G132" s="20"/>
      <c r="H132" s="32"/>
      <c r="J132" s="29">
        <f t="shared" si="11"/>
        <v>0</v>
      </c>
      <c r="K132" s="29">
        <f t="shared" si="12"/>
        <v>0</v>
      </c>
      <c r="L132" s="35">
        <f t="shared" si="13"/>
        <v>0</v>
      </c>
      <c r="N132" s="37">
        <f t="shared" si="14"/>
        <v>0</v>
      </c>
      <c r="O132" s="37">
        <f t="shared" si="15"/>
        <v>0</v>
      </c>
      <c r="P132" s="37">
        <f t="shared" si="16"/>
        <v>0</v>
      </c>
      <c r="R132" s="39">
        <f t="shared" si="17"/>
        <v>0</v>
      </c>
      <c r="S132" s="39">
        <f t="shared" si="18"/>
        <v>0</v>
      </c>
      <c r="T132" s="39">
        <f t="shared" si="19"/>
        <v>0</v>
      </c>
      <c r="U132" s="14"/>
    </row>
    <row r="133" spans="2:21" x14ac:dyDescent="0.25">
      <c r="B133" s="40" t="s">
        <v>228</v>
      </c>
      <c r="C133" s="12" t="s">
        <v>229</v>
      </c>
      <c r="D133" s="5" t="s">
        <v>230</v>
      </c>
      <c r="E133" s="5" t="s">
        <v>17</v>
      </c>
      <c r="F133" s="6">
        <v>2920</v>
      </c>
      <c r="G133" s="20">
        <f t="shared" si="20"/>
        <v>876</v>
      </c>
      <c r="H133" s="32">
        <f t="shared" si="21"/>
        <v>3796</v>
      </c>
      <c r="J133" s="29">
        <f t="shared" ref="J133:J196" si="22">H133*0.2</f>
        <v>759.2</v>
      </c>
      <c r="K133" s="29">
        <f t="shared" ref="K133:K196" si="23">H133+G133</f>
        <v>4672</v>
      </c>
      <c r="L133" s="35">
        <f t="shared" ref="L133:L196" si="24">K133/3</f>
        <v>1557.3333333333333</v>
      </c>
      <c r="N133" s="37">
        <f t="shared" ref="N133:N196" si="25">H133*0.3</f>
        <v>1138.8</v>
      </c>
      <c r="O133" s="37">
        <f t="shared" ref="O133:O196" si="26">H133+N133</f>
        <v>4934.8</v>
      </c>
      <c r="P133" s="37">
        <f t="shared" ref="P133:P196" si="27">O133/6</f>
        <v>822.4666666666667</v>
      </c>
      <c r="R133" s="39">
        <f t="shared" ref="R133:R196" si="28">H133*0.4</f>
        <v>1518.4</v>
      </c>
      <c r="S133" s="39">
        <f t="shared" ref="S133:S196" si="29">H133+R133</f>
        <v>5314.4</v>
      </c>
      <c r="T133" s="39">
        <f t="shared" ref="T133:T196" si="30">S133/12</f>
        <v>442.86666666666662</v>
      </c>
      <c r="U133" s="14" t="s">
        <v>231</v>
      </c>
    </row>
    <row r="134" spans="2:21" x14ac:dyDescent="0.25">
      <c r="B134" s="42"/>
      <c r="C134" s="12" t="s">
        <v>232</v>
      </c>
      <c r="D134" s="5" t="s">
        <v>233</v>
      </c>
      <c r="E134" s="5" t="s">
        <v>234</v>
      </c>
      <c r="F134" s="6">
        <v>3350</v>
      </c>
      <c r="G134" s="20">
        <f t="shared" si="20"/>
        <v>1005</v>
      </c>
      <c r="H134" s="32">
        <f t="shared" si="21"/>
        <v>4355</v>
      </c>
      <c r="J134" s="29">
        <f t="shared" si="22"/>
        <v>871</v>
      </c>
      <c r="K134" s="29">
        <f t="shared" si="23"/>
        <v>5360</v>
      </c>
      <c r="L134" s="35">
        <f t="shared" si="24"/>
        <v>1786.6666666666667</v>
      </c>
      <c r="N134" s="37">
        <f t="shared" si="25"/>
        <v>1306.5</v>
      </c>
      <c r="O134" s="37">
        <f t="shared" si="26"/>
        <v>5661.5</v>
      </c>
      <c r="P134" s="37">
        <f t="shared" si="27"/>
        <v>943.58333333333337</v>
      </c>
      <c r="R134" s="39">
        <f t="shared" si="28"/>
        <v>1742</v>
      </c>
      <c r="S134" s="39">
        <f t="shared" si="29"/>
        <v>6097</v>
      </c>
      <c r="T134" s="39">
        <f t="shared" si="30"/>
        <v>508.08333333333331</v>
      </c>
      <c r="U134" s="53" t="s">
        <v>235</v>
      </c>
    </row>
    <row r="135" spans="2:21" x14ac:dyDescent="0.25">
      <c r="B135" s="42"/>
      <c r="C135" s="12" t="s">
        <v>225</v>
      </c>
      <c r="D135" s="5" t="s">
        <v>236</v>
      </c>
      <c r="E135" s="5" t="s">
        <v>7</v>
      </c>
      <c r="F135" s="6">
        <v>3460</v>
      </c>
      <c r="G135" s="20">
        <f t="shared" si="20"/>
        <v>1038</v>
      </c>
      <c r="H135" s="32">
        <f t="shared" si="21"/>
        <v>4498</v>
      </c>
      <c r="J135" s="29">
        <f t="shared" si="22"/>
        <v>899.6</v>
      </c>
      <c r="K135" s="29">
        <f t="shared" si="23"/>
        <v>5536</v>
      </c>
      <c r="L135" s="35">
        <f t="shared" si="24"/>
        <v>1845.3333333333333</v>
      </c>
      <c r="N135" s="37">
        <f t="shared" si="25"/>
        <v>1349.3999999999999</v>
      </c>
      <c r="O135" s="37">
        <f t="shared" si="26"/>
        <v>5847.4</v>
      </c>
      <c r="P135" s="37">
        <f t="shared" si="27"/>
        <v>974.56666666666661</v>
      </c>
      <c r="R135" s="39">
        <f t="shared" si="28"/>
        <v>1799.2</v>
      </c>
      <c r="S135" s="39">
        <f t="shared" si="29"/>
        <v>6297.2</v>
      </c>
      <c r="T135" s="39">
        <f t="shared" si="30"/>
        <v>524.76666666666665</v>
      </c>
      <c r="U135" s="54"/>
    </row>
    <row r="136" spans="2:21" x14ac:dyDescent="0.25">
      <c r="B136" s="42"/>
      <c r="C136" s="12" t="s">
        <v>237</v>
      </c>
      <c r="D136" s="5" t="s">
        <v>238</v>
      </c>
      <c r="E136" s="5" t="s">
        <v>239</v>
      </c>
      <c r="F136" s="6">
        <v>5780</v>
      </c>
      <c r="G136" s="20">
        <f t="shared" si="20"/>
        <v>1734</v>
      </c>
      <c r="H136" s="32">
        <f t="shared" si="21"/>
        <v>7514</v>
      </c>
      <c r="J136" s="29">
        <f t="shared" si="22"/>
        <v>1502.8000000000002</v>
      </c>
      <c r="K136" s="29">
        <f t="shared" si="23"/>
        <v>9248</v>
      </c>
      <c r="L136" s="35">
        <f t="shared" si="24"/>
        <v>3082.6666666666665</v>
      </c>
      <c r="N136" s="37">
        <f t="shared" si="25"/>
        <v>2254.1999999999998</v>
      </c>
      <c r="O136" s="37">
        <f t="shared" si="26"/>
        <v>9768.2000000000007</v>
      </c>
      <c r="P136" s="37">
        <f t="shared" si="27"/>
        <v>1628.0333333333335</v>
      </c>
      <c r="R136" s="39">
        <f t="shared" si="28"/>
        <v>3005.6000000000004</v>
      </c>
      <c r="S136" s="39">
        <f t="shared" si="29"/>
        <v>10519.6</v>
      </c>
      <c r="T136" s="39">
        <f t="shared" si="30"/>
        <v>876.63333333333333</v>
      </c>
      <c r="U136" s="54"/>
    </row>
    <row r="137" spans="2:21" x14ac:dyDescent="0.25">
      <c r="B137" s="42"/>
      <c r="C137" s="12" t="s">
        <v>240</v>
      </c>
      <c r="D137" s="5" t="s">
        <v>241</v>
      </c>
      <c r="E137" s="5" t="s">
        <v>242</v>
      </c>
      <c r="F137" s="6">
        <v>5940</v>
      </c>
      <c r="G137" s="20">
        <f t="shared" si="20"/>
        <v>1782</v>
      </c>
      <c r="H137" s="32">
        <f t="shared" si="21"/>
        <v>7722</v>
      </c>
      <c r="J137" s="29">
        <f t="shared" si="22"/>
        <v>1544.4</v>
      </c>
      <c r="K137" s="29">
        <f t="shared" si="23"/>
        <v>9504</v>
      </c>
      <c r="L137" s="35">
        <f t="shared" si="24"/>
        <v>3168</v>
      </c>
      <c r="N137" s="37">
        <f t="shared" si="25"/>
        <v>2316.6</v>
      </c>
      <c r="O137" s="37">
        <f t="shared" si="26"/>
        <v>10038.6</v>
      </c>
      <c r="P137" s="37">
        <f t="shared" si="27"/>
        <v>1673.1000000000001</v>
      </c>
      <c r="R137" s="39">
        <f t="shared" si="28"/>
        <v>3088.8</v>
      </c>
      <c r="S137" s="39">
        <f t="shared" si="29"/>
        <v>10810.8</v>
      </c>
      <c r="T137" s="39">
        <f t="shared" si="30"/>
        <v>900.9</v>
      </c>
      <c r="U137" s="54"/>
    </row>
    <row r="138" spans="2:21" x14ac:dyDescent="0.25">
      <c r="B138" s="41"/>
      <c r="C138" s="12" t="s">
        <v>243</v>
      </c>
      <c r="D138" s="5" t="s">
        <v>244</v>
      </c>
      <c r="E138" s="5" t="s">
        <v>188</v>
      </c>
      <c r="F138" s="6">
        <v>6320</v>
      </c>
      <c r="G138" s="20">
        <f t="shared" si="20"/>
        <v>1896</v>
      </c>
      <c r="H138" s="32">
        <f t="shared" si="21"/>
        <v>8216</v>
      </c>
      <c r="J138" s="29">
        <f t="shared" si="22"/>
        <v>1643.2</v>
      </c>
      <c r="K138" s="29">
        <f t="shared" si="23"/>
        <v>10112</v>
      </c>
      <c r="L138" s="35">
        <f t="shared" si="24"/>
        <v>3370.6666666666665</v>
      </c>
      <c r="N138" s="37">
        <f t="shared" si="25"/>
        <v>2464.7999999999997</v>
      </c>
      <c r="O138" s="37">
        <f t="shared" si="26"/>
        <v>10680.8</v>
      </c>
      <c r="P138" s="37">
        <f t="shared" si="27"/>
        <v>1780.1333333333332</v>
      </c>
      <c r="R138" s="39">
        <f t="shared" si="28"/>
        <v>3286.4</v>
      </c>
      <c r="S138" s="39">
        <f t="shared" si="29"/>
        <v>11502.4</v>
      </c>
      <c r="T138" s="39">
        <f t="shared" si="30"/>
        <v>958.5333333333333</v>
      </c>
      <c r="U138" s="55"/>
    </row>
    <row r="139" spans="2:21" x14ac:dyDescent="0.25">
      <c r="B139" s="7"/>
      <c r="C139" s="12"/>
      <c r="D139" s="5"/>
      <c r="E139" s="5"/>
      <c r="F139" s="6"/>
      <c r="G139" s="20"/>
      <c r="H139" s="32"/>
      <c r="J139" s="29">
        <f t="shared" si="22"/>
        <v>0</v>
      </c>
      <c r="K139" s="29">
        <f t="shared" si="23"/>
        <v>0</v>
      </c>
      <c r="L139" s="35">
        <f t="shared" si="24"/>
        <v>0</v>
      </c>
      <c r="N139" s="37">
        <f t="shared" si="25"/>
        <v>0</v>
      </c>
      <c r="O139" s="37">
        <f t="shared" si="26"/>
        <v>0</v>
      </c>
      <c r="P139" s="37">
        <f t="shared" si="27"/>
        <v>0</v>
      </c>
      <c r="R139" s="39">
        <f t="shared" si="28"/>
        <v>0</v>
      </c>
      <c r="S139" s="39">
        <f t="shared" si="29"/>
        <v>0</v>
      </c>
      <c r="T139" s="39">
        <f t="shared" si="30"/>
        <v>0</v>
      </c>
      <c r="U139" s="19"/>
    </row>
    <row r="140" spans="2:21" x14ac:dyDescent="0.25">
      <c r="B140" s="7"/>
      <c r="C140" s="12"/>
      <c r="D140" s="5"/>
      <c r="E140" s="5"/>
      <c r="F140" s="6"/>
      <c r="G140" s="20"/>
      <c r="H140" s="32"/>
      <c r="J140" s="29">
        <f t="shared" si="22"/>
        <v>0</v>
      </c>
      <c r="K140" s="29">
        <f t="shared" si="23"/>
        <v>0</v>
      </c>
      <c r="L140" s="35">
        <f t="shared" si="24"/>
        <v>0</v>
      </c>
      <c r="N140" s="37">
        <f t="shared" si="25"/>
        <v>0</v>
      </c>
      <c r="O140" s="37">
        <f t="shared" si="26"/>
        <v>0</v>
      </c>
      <c r="P140" s="37">
        <f t="shared" si="27"/>
        <v>0</v>
      </c>
      <c r="R140" s="39">
        <f t="shared" si="28"/>
        <v>0</v>
      </c>
      <c r="S140" s="39">
        <f t="shared" si="29"/>
        <v>0</v>
      </c>
      <c r="T140" s="39">
        <f t="shared" si="30"/>
        <v>0</v>
      </c>
      <c r="U140" s="19"/>
    </row>
    <row r="141" spans="2:21" x14ac:dyDescent="0.25">
      <c r="B141" s="7"/>
      <c r="C141" s="12"/>
      <c r="D141" s="5"/>
      <c r="E141" s="5"/>
      <c r="F141" s="6"/>
      <c r="G141" s="20"/>
      <c r="H141" s="32"/>
      <c r="J141" s="29">
        <f t="shared" si="22"/>
        <v>0</v>
      </c>
      <c r="K141" s="29">
        <f t="shared" si="23"/>
        <v>0</v>
      </c>
      <c r="L141" s="35">
        <f t="shared" si="24"/>
        <v>0</v>
      </c>
      <c r="N141" s="37">
        <f t="shared" si="25"/>
        <v>0</v>
      </c>
      <c r="O141" s="37">
        <f t="shared" si="26"/>
        <v>0</v>
      </c>
      <c r="P141" s="37">
        <f t="shared" si="27"/>
        <v>0</v>
      </c>
      <c r="R141" s="39">
        <f t="shared" si="28"/>
        <v>0</v>
      </c>
      <c r="S141" s="39">
        <f t="shared" si="29"/>
        <v>0</v>
      </c>
      <c r="T141" s="39">
        <f t="shared" si="30"/>
        <v>0</v>
      </c>
      <c r="U141" s="19"/>
    </row>
    <row r="142" spans="2:21" x14ac:dyDescent="0.25">
      <c r="B142" s="7"/>
      <c r="C142" s="12"/>
      <c r="D142" s="5"/>
      <c r="E142" s="5"/>
      <c r="F142" s="6"/>
      <c r="G142" s="20"/>
      <c r="H142" s="32"/>
      <c r="J142" s="29">
        <f t="shared" si="22"/>
        <v>0</v>
      </c>
      <c r="K142" s="29">
        <f t="shared" si="23"/>
        <v>0</v>
      </c>
      <c r="L142" s="35">
        <f t="shared" si="24"/>
        <v>0</v>
      </c>
      <c r="N142" s="37">
        <f t="shared" si="25"/>
        <v>0</v>
      </c>
      <c r="O142" s="37">
        <f t="shared" si="26"/>
        <v>0</v>
      </c>
      <c r="P142" s="37">
        <f t="shared" si="27"/>
        <v>0</v>
      </c>
      <c r="R142" s="39">
        <f t="shared" si="28"/>
        <v>0</v>
      </c>
      <c r="S142" s="39">
        <f t="shared" si="29"/>
        <v>0</v>
      </c>
      <c r="T142" s="39">
        <f t="shared" si="30"/>
        <v>0</v>
      </c>
      <c r="U142" s="19"/>
    </row>
    <row r="143" spans="2:21" x14ac:dyDescent="0.25">
      <c r="B143" s="7" t="s">
        <v>245</v>
      </c>
      <c r="C143" s="12" t="s">
        <v>246</v>
      </c>
      <c r="D143" s="5" t="s">
        <v>247</v>
      </c>
      <c r="E143" s="5" t="s">
        <v>201</v>
      </c>
      <c r="F143" s="6">
        <v>32400</v>
      </c>
      <c r="G143" s="20">
        <f t="shared" si="20"/>
        <v>9720</v>
      </c>
      <c r="H143" s="32">
        <f t="shared" si="21"/>
        <v>42120</v>
      </c>
      <c r="J143" s="29">
        <f t="shared" si="22"/>
        <v>8424</v>
      </c>
      <c r="K143" s="29">
        <f t="shared" si="23"/>
        <v>51840</v>
      </c>
      <c r="L143" s="35">
        <f t="shared" si="24"/>
        <v>17280</v>
      </c>
      <c r="N143" s="37">
        <f t="shared" si="25"/>
        <v>12636</v>
      </c>
      <c r="O143" s="37">
        <f t="shared" si="26"/>
        <v>54756</v>
      </c>
      <c r="P143" s="37">
        <f t="shared" si="27"/>
        <v>9126</v>
      </c>
      <c r="R143" s="39">
        <f t="shared" si="28"/>
        <v>16848</v>
      </c>
      <c r="S143" s="39">
        <f t="shared" si="29"/>
        <v>58968</v>
      </c>
      <c r="T143" s="39">
        <f t="shared" si="30"/>
        <v>4914</v>
      </c>
      <c r="U143" s="14" t="s">
        <v>248</v>
      </c>
    </row>
    <row r="144" spans="2:21" x14ac:dyDescent="0.25">
      <c r="B144" s="56" t="s">
        <v>249</v>
      </c>
      <c r="C144" s="4" t="s">
        <v>250</v>
      </c>
      <c r="D144" s="5" t="s">
        <v>251</v>
      </c>
      <c r="E144" s="5" t="s">
        <v>7</v>
      </c>
      <c r="F144" s="6">
        <v>13220</v>
      </c>
      <c r="G144" s="20">
        <f t="shared" si="20"/>
        <v>3966</v>
      </c>
      <c r="H144" s="32">
        <f t="shared" si="21"/>
        <v>17186</v>
      </c>
      <c r="J144" s="29">
        <f t="shared" si="22"/>
        <v>3437.2000000000003</v>
      </c>
      <c r="K144" s="29">
        <f t="shared" si="23"/>
        <v>21152</v>
      </c>
      <c r="L144" s="35">
        <f t="shared" si="24"/>
        <v>7050.666666666667</v>
      </c>
      <c r="N144" s="37">
        <f t="shared" si="25"/>
        <v>5155.8</v>
      </c>
      <c r="O144" s="37">
        <f t="shared" si="26"/>
        <v>22341.8</v>
      </c>
      <c r="P144" s="37">
        <f t="shared" si="27"/>
        <v>3723.6333333333332</v>
      </c>
      <c r="R144" s="39">
        <f t="shared" si="28"/>
        <v>6874.4000000000005</v>
      </c>
      <c r="S144" s="39">
        <f t="shared" si="29"/>
        <v>24060.400000000001</v>
      </c>
      <c r="T144" s="39">
        <f t="shared" si="30"/>
        <v>2005.0333333333335</v>
      </c>
      <c r="U144" s="47" t="s">
        <v>252</v>
      </c>
    </row>
    <row r="145" spans="2:21" x14ac:dyDescent="0.25">
      <c r="B145" s="56"/>
      <c r="C145" s="4" t="s">
        <v>253</v>
      </c>
      <c r="D145" s="5" t="s">
        <v>254</v>
      </c>
      <c r="E145" s="5" t="s">
        <v>30</v>
      </c>
      <c r="F145" s="6">
        <v>18340</v>
      </c>
      <c r="G145" s="20">
        <f t="shared" si="20"/>
        <v>5502</v>
      </c>
      <c r="H145" s="32">
        <f t="shared" si="21"/>
        <v>23842</v>
      </c>
      <c r="J145" s="29">
        <f t="shared" si="22"/>
        <v>4768.4000000000005</v>
      </c>
      <c r="K145" s="29">
        <f t="shared" si="23"/>
        <v>29344</v>
      </c>
      <c r="L145" s="35">
        <f t="shared" si="24"/>
        <v>9781.3333333333339</v>
      </c>
      <c r="N145" s="37">
        <f t="shared" si="25"/>
        <v>7152.5999999999995</v>
      </c>
      <c r="O145" s="37">
        <f t="shared" si="26"/>
        <v>30994.6</v>
      </c>
      <c r="P145" s="37">
        <f t="shared" si="27"/>
        <v>5165.7666666666664</v>
      </c>
      <c r="R145" s="39">
        <f t="shared" si="28"/>
        <v>9536.8000000000011</v>
      </c>
      <c r="S145" s="39">
        <f t="shared" si="29"/>
        <v>33378.800000000003</v>
      </c>
      <c r="T145" s="39">
        <f t="shared" si="30"/>
        <v>2781.5666666666671</v>
      </c>
      <c r="U145" s="47"/>
    </row>
    <row r="146" spans="2:21" x14ac:dyDescent="0.25">
      <c r="B146" s="56"/>
      <c r="C146" s="4" t="s">
        <v>255</v>
      </c>
      <c r="D146" s="5" t="s">
        <v>256</v>
      </c>
      <c r="E146" s="5" t="s">
        <v>30</v>
      </c>
      <c r="F146" s="6">
        <v>21390</v>
      </c>
      <c r="G146" s="20">
        <f t="shared" si="20"/>
        <v>6417</v>
      </c>
      <c r="H146" s="32">
        <f t="shared" si="21"/>
        <v>27807</v>
      </c>
      <c r="J146" s="29">
        <f t="shared" si="22"/>
        <v>5561.4000000000005</v>
      </c>
      <c r="K146" s="29">
        <f t="shared" si="23"/>
        <v>34224</v>
      </c>
      <c r="L146" s="35">
        <f t="shared" si="24"/>
        <v>11408</v>
      </c>
      <c r="N146" s="37">
        <f t="shared" si="25"/>
        <v>8342.1</v>
      </c>
      <c r="O146" s="37">
        <f t="shared" si="26"/>
        <v>36149.1</v>
      </c>
      <c r="P146" s="37">
        <f t="shared" si="27"/>
        <v>6024.8499999999995</v>
      </c>
      <c r="R146" s="39">
        <f t="shared" si="28"/>
        <v>11122.800000000001</v>
      </c>
      <c r="S146" s="39">
        <f t="shared" si="29"/>
        <v>38929.800000000003</v>
      </c>
      <c r="T146" s="39">
        <f t="shared" si="30"/>
        <v>3244.15</v>
      </c>
      <c r="U146" s="47"/>
    </row>
    <row r="147" spans="2:21" ht="13.15" customHeight="1" x14ac:dyDescent="0.25">
      <c r="B147" s="56"/>
      <c r="C147" s="4" t="s">
        <v>257</v>
      </c>
      <c r="D147" s="5" t="s">
        <v>258</v>
      </c>
      <c r="E147" s="5" t="s">
        <v>259</v>
      </c>
      <c r="F147" s="6">
        <v>24840</v>
      </c>
      <c r="G147" s="20">
        <f t="shared" si="20"/>
        <v>7452</v>
      </c>
      <c r="H147" s="32">
        <f t="shared" si="21"/>
        <v>32292</v>
      </c>
      <c r="J147" s="29">
        <f t="shared" si="22"/>
        <v>6458.4000000000005</v>
      </c>
      <c r="K147" s="29">
        <f t="shared" si="23"/>
        <v>39744</v>
      </c>
      <c r="L147" s="35">
        <f t="shared" si="24"/>
        <v>13248</v>
      </c>
      <c r="N147" s="37">
        <f t="shared" si="25"/>
        <v>9687.6</v>
      </c>
      <c r="O147" s="37">
        <f t="shared" si="26"/>
        <v>41979.6</v>
      </c>
      <c r="P147" s="37">
        <f t="shared" si="27"/>
        <v>6996.5999999999995</v>
      </c>
      <c r="R147" s="39">
        <f t="shared" si="28"/>
        <v>12916.800000000001</v>
      </c>
      <c r="S147" s="39">
        <f t="shared" si="29"/>
        <v>45208.800000000003</v>
      </c>
      <c r="T147" s="39">
        <f t="shared" si="30"/>
        <v>3767.4</v>
      </c>
      <c r="U147" s="47"/>
    </row>
    <row r="148" spans="2:21" ht="13.15" customHeight="1" x14ac:dyDescent="0.25">
      <c r="B148" s="43" t="s">
        <v>260</v>
      </c>
      <c r="C148" s="12" t="s">
        <v>261</v>
      </c>
      <c r="D148" s="5" t="s">
        <v>262</v>
      </c>
      <c r="E148" s="5" t="s">
        <v>201</v>
      </c>
      <c r="F148" s="6">
        <v>6560</v>
      </c>
      <c r="G148" s="20">
        <f t="shared" si="20"/>
        <v>1968</v>
      </c>
      <c r="H148" s="32">
        <f t="shared" si="21"/>
        <v>8528</v>
      </c>
      <c r="J148" s="29">
        <f t="shared" si="22"/>
        <v>1705.6000000000001</v>
      </c>
      <c r="K148" s="29">
        <f t="shared" si="23"/>
        <v>10496</v>
      </c>
      <c r="L148" s="35">
        <f t="shared" si="24"/>
        <v>3498.6666666666665</v>
      </c>
      <c r="N148" s="37">
        <f t="shared" si="25"/>
        <v>2558.4</v>
      </c>
      <c r="O148" s="37">
        <f t="shared" si="26"/>
        <v>11086.4</v>
      </c>
      <c r="P148" s="37">
        <f t="shared" si="27"/>
        <v>1847.7333333333333</v>
      </c>
      <c r="R148" s="39">
        <f t="shared" si="28"/>
        <v>3411.2000000000003</v>
      </c>
      <c r="S148" s="39">
        <f t="shared" si="29"/>
        <v>11939.2</v>
      </c>
      <c r="T148" s="39">
        <f t="shared" si="30"/>
        <v>994.93333333333339</v>
      </c>
      <c r="U148" s="14" t="s">
        <v>263</v>
      </c>
    </row>
    <row r="149" spans="2:21" x14ac:dyDescent="0.25">
      <c r="B149" s="44"/>
      <c r="C149" s="12" t="s">
        <v>232</v>
      </c>
      <c r="D149" s="5" t="s">
        <v>264</v>
      </c>
      <c r="E149" s="5" t="s">
        <v>19</v>
      </c>
      <c r="F149" s="6">
        <v>6380</v>
      </c>
      <c r="G149" s="20">
        <f t="shared" si="20"/>
        <v>1914</v>
      </c>
      <c r="H149" s="32">
        <f t="shared" si="21"/>
        <v>8294</v>
      </c>
      <c r="J149" s="29">
        <f t="shared" si="22"/>
        <v>1658.8000000000002</v>
      </c>
      <c r="K149" s="29">
        <f t="shared" si="23"/>
        <v>10208</v>
      </c>
      <c r="L149" s="35">
        <f t="shared" si="24"/>
        <v>3402.6666666666665</v>
      </c>
      <c r="N149" s="37">
        <f t="shared" si="25"/>
        <v>2488.1999999999998</v>
      </c>
      <c r="O149" s="37">
        <f t="shared" si="26"/>
        <v>10782.2</v>
      </c>
      <c r="P149" s="37">
        <f t="shared" si="27"/>
        <v>1797.0333333333335</v>
      </c>
      <c r="R149" s="39">
        <f t="shared" si="28"/>
        <v>3317.6000000000004</v>
      </c>
      <c r="S149" s="39">
        <f t="shared" si="29"/>
        <v>11611.6</v>
      </c>
      <c r="T149" s="39">
        <f t="shared" si="30"/>
        <v>967.63333333333333</v>
      </c>
      <c r="U149" s="14" t="s">
        <v>265</v>
      </c>
    </row>
    <row r="150" spans="2:21" x14ac:dyDescent="0.25">
      <c r="B150" s="44"/>
      <c r="C150" s="12" t="s">
        <v>261</v>
      </c>
      <c r="D150" s="5" t="s">
        <v>266</v>
      </c>
      <c r="E150" s="5" t="s">
        <v>19</v>
      </c>
      <c r="F150" s="6">
        <v>6700</v>
      </c>
      <c r="G150" s="20">
        <f t="shared" si="20"/>
        <v>2010</v>
      </c>
      <c r="H150" s="32">
        <f t="shared" si="21"/>
        <v>8710</v>
      </c>
      <c r="J150" s="29">
        <f t="shared" si="22"/>
        <v>1742</v>
      </c>
      <c r="K150" s="29">
        <f t="shared" si="23"/>
        <v>10720</v>
      </c>
      <c r="L150" s="35">
        <f t="shared" si="24"/>
        <v>3573.3333333333335</v>
      </c>
      <c r="N150" s="37">
        <f t="shared" si="25"/>
        <v>2613</v>
      </c>
      <c r="O150" s="37">
        <f t="shared" si="26"/>
        <v>11323</v>
      </c>
      <c r="P150" s="37">
        <f t="shared" si="27"/>
        <v>1887.1666666666667</v>
      </c>
      <c r="R150" s="39">
        <f t="shared" si="28"/>
        <v>3484</v>
      </c>
      <c r="S150" s="39">
        <f t="shared" si="29"/>
        <v>12194</v>
      </c>
      <c r="T150" s="39">
        <f t="shared" si="30"/>
        <v>1016.1666666666666</v>
      </c>
      <c r="U150" s="14" t="s">
        <v>265</v>
      </c>
    </row>
    <row r="151" spans="2:21" x14ac:dyDescent="0.25">
      <c r="B151" s="44"/>
      <c r="C151" s="12" t="s">
        <v>267</v>
      </c>
      <c r="D151" s="5" t="s">
        <v>268</v>
      </c>
      <c r="E151" s="5" t="s">
        <v>30</v>
      </c>
      <c r="F151" s="6">
        <v>7020</v>
      </c>
      <c r="G151" s="20">
        <f t="shared" si="20"/>
        <v>2106</v>
      </c>
      <c r="H151" s="32">
        <f t="shared" si="21"/>
        <v>9126</v>
      </c>
      <c r="J151" s="29">
        <f t="shared" si="22"/>
        <v>1825.2</v>
      </c>
      <c r="K151" s="29">
        <f t="shared" si="23"/>
        <v>11232</v>
      </c>
      <c r="L151" s="35">
        <f t="shared" si="24"/>
        <v>3744</v>
      </c>
      <c r="N151" s="37">
        <f t="shared" si="25"/>
        <v>2737.7999999999997</v>
      </c>
      <c r="O151" s="37">
        <f t="shared" si="26"/>
        <v>11863.8</v>
      </c>
      <c r="P151" s="37">
        <f t="shared" si="27"/>
        <v>1977.3</v>
      </c>
      <c r="R151" s="39">
        <f t="shared" si="28"/>
        <v>3650.4</v>
      </c>
      <c r="S151" s="39">
        <f t="shared" si="29"/>
        <v>12776.4</v>
      </c>
      <c r="T151" s="39">
        <f t="shared" si="30"/>
        <v>1064.7</v>
      </c>
      <c r="U151" s="14" t="s">
        <v>269</v>
      </c>
    </row>
    <row r="152" spans="2:21" x14ac:dyDescent="0.25">
      <c r="B152" s="44"/>
      <c r="C152" s="12" t="s">
        <v>267</v>
      </c>
      <c r="D152" s="5" t="s">
        <v>270</v>
      </c>
      <c r="E152" s="5" t="s">
        <v>30</v>
      </c>
      <c r="F152" s="6">
        <v>8130</v>
      </c>
      <c r="G152" s="20">
        <f t="shared" si="20"/>
        <v>2439</v>
      </c>
      <c r="H152" s="32">
        <f t="shared" si="21"/>
        <v>10569</v>
      </c>
      <c r="J152" s="29">
        <f t="shared" si="22"/>
        <v>2113.8000000000002</v>
      </c>
      <c r="K152" s="29">
        <f t="shared" si="23"/>
        <v>13008</v>
      </c>
      <c r="L152" s="35">
        <f t="shared" si="24"/>
        <v>4336</v>
      </c>
      <c r="N152" s="37">
        <f t="shared" si="25"/>
        <v>3170.7</v>
      </c>
      <c r="O152" s="37">
        <f t="shared" si="26"/>
        <v>13739.7</v>
      </c>
      <c r="P152" s="37">
        <f t="shared" si="27"/>
        <v>2289.9500000000003</v>
      </c>
      <c r="R152" s="39">
        <f t="shared" si="28"/>
        <v>4227.6000000000004</v>
      </c>
      <c r="S152" s="39">
        <f t="shared" si="29"/>
        <v>14796.6</v>
      </c>
      <c r="T152" s="39">
        <f t="shared" si="30"/>
        <v>1233.05</v>
      </c>
      <c r="U152" s="14" t="s">
        <v>271</v>
      </c>
    </row>
    <row r="153" spans="2:21" x14ac:dyDescent="0.25">
      <c r="B153" s="44"/>
      <c r="C153" s="12" t="s">
        <v>222</v>
      </c>
      <c r="D153" s="5" t="s">
        <v>272</v>
      </c>
      <c r="E153" s="5" t="s">
        <v>17</v>
      </c>
      <c r="F153" s="6">
        <v>0</v>
      </c>
      <c r="G153" s="20">
        <f t="shared" si="20"/>
        <v>0</v>
      </c>
      <c r="H153" s="32">
        <f t="shared" si="21"/>
        <v>0</v>
      </c>
      <c r="J153" s="29">
        <f t="shared" si="22"/>
        <v>0</v>
      </c>
      <c r="K153" s="29">
        <f t="shared" si="23"/>
        <v>0</v>
      </c>
      <c r="L153" s="35">
        <f t="shared" si="24"/>
        <v>0</v>
      </c>
      <c r="N153" s="37">
        <f t="shared" si="25"/>
        <v>0</v>
      </c>
      <c r="O153" s="37">
        <f t="shared" si="26"/>
        <v>0</v>
      </c>
      <c r="P153" s="37">
        <f t="shared" si="27"/>
        <v>0</v>
      </c>
      <c r="R153" s="39">
        <f t="shared" si="28"/>
        <v>0</v>
      </c>
      <c r="S153" s="39">
        <f t="shared" si="29"/>
        <v>0</v>
      </c>
      <c r="T153" s="39">
        <f t="shared" si="30"/>
        <v>0</v>
      </c>
      <c r="U153" s="14" t="s">
        <v>273</v>
      </c>
    </row>
    <row r="154" spans="2:21" x14ac:dyDescent="0.25">
      <c r="B154" s="44"/>
      <c r="C154" s="12" t="s">
        <v>225</v>
      </c>
      <c r="D154" s="5" t="s">
        <v>274</v>
      </c>
      <c r="E154" s="5" t="s">
        <v>30</v>
      </c>
      <c r="F154" s="6">
        <v>9960</v>
      </c>
      <c r="G154" s="20">
        <f t="shared" si="20"/>
        <v>2988</v>
      </c>
      <c r="H154" s="32">
        <f t="shared" si="21"/>
        <v>12948</v>
      </c>
      <c r="J154" s="29">
        <f t="shared" si="22"/>
        <v>2589.6000000000004</v>
      </c>
      <c r="K154" s="29">
        <f t="shared" si="23"/>
        <v>15936</v>
      </c>
      <c r="L154" s="35">
        <f t="shared" si="24"/>
        <v>5312</v>
      </c>
      <c r="N154" s="37">
        <f t="shared" si="25"/>
        <v>3884.3999999999996</v>
      </c>
      <c r="O154" s="37">
        <f t="shared" si="26"/>
        <v>16832.400000000001</v>
      </c>
      <c r="P154" s="37">
        <f t="shared" si="27"/>
        <v>2805.4</v>
      </c>
      <c r="R154" s="39">
        <f t="shared" si="28"/>
        <v>5179.2000000000007</v>
      </c>
      <c r="S154" s="39">
        <f t="shared" si="29"/>
        <v>18127.2</v>
      </c>
      <c r="T154" s="39">
        <f t="shared" si="30"/>
        <v>1510.6000000000001</v>
      </c>
      <c r="U154" s="14" t="s">
        <v>265</v>
      </c>
    </row>
    <row r="155" spans="2:21" x14ac:dyDescent="0.25">
      <c r="B155" s="44"/>
      <c r="C155" s="12" t="s">
        <v>275</v>
      </c>
      <c r="D155" s="5" t="s">
        <v>276</v>
      </c>
      <c r="E155" s="5" t="s">
        <v>17</v>
      </c>
      <c r="F155" s="6">
        <v>10460</v>
      </c>
      <c r="G155" s="20">
        <f t="shared" si="20"/>
        <v>3138</v>
      </c>
      <c r="H155" s="32">
        <f t="shared" si="21"/>
        <v>13598</v>
      </c>
      <c r="J155" s="29">
        <f t="shared" si="22"/>
        <v>2719.6000000000004</v>
      </c>
      <c r="K155" s="29">
        <f t="shared" si="23"/>
        <v>16736</v>
      </c>
      <c r="L155" s="35">
        <f t="shared" si="24"/>
        <v>5578.666666666667</v>
      </c>
      <c r="N155" s="37">
        <f t="shared" si="25"/>
        <v>4079.3999999999996</v>
      </c>
      <c r="O155" s="37">
        <f t="shared" si="26"/>
        <v>17677.400000000001</v>
      </c>
      <c r="P155" s="37">
        <f t="shared" si="27"/>
        <v>2946.2333333333336</v>
      </c>
      <c r="R155" s="39">
        <f t="shared" si="28"/>
        <v>5439.2000000000007</v>
      </c>
      <c r="S155" s="39">
        <f t="shared" si="29"/>
        <v>19037.2</v>
      </c>
      <c r="T155" s="39">
        <f t="shared" si="30"/>
        <v>1586.4333333333334</v>
      </c>
      <c r="U155" s="14" t="s">
        <v>277</v>
      </c>
    </row>
    <row r="156" spans="2:21" x14ac:dyDescent="0.25">
      <c r="B156" s="44"/>
      <c r="C156" s="12" t="s">
        <v>275</v>
      </c>
      <c r="D156" s="5" t="s">
        <v>278</v>
      </c>
      <c r="E156" s="5" t="s">
        <v>30</v>
      </c>
      <c r="F156" s="6">
        <v>12580</v>
      </c>
      <c r="G156" s="20">
        <f t="shared" si="20"/>
        <v>3774</v>
      </c>
      <c r="H156" s="32">
        <f t="shared" si="21"/>
        <v>16354</v>
      </c>
      <c r="J156" s="29">
        <f t="shared" si="22"/>
        <v>3270.8</v>
      </c>
      <c r="K156" s="29">
        <f t="shared" si="23"/>
        <v>20128</v>
      </c>
      <c r="L156" s="35">
        <f t="shared" si="24"/>
        <v>6709.333333333333</v>
      </c>
      <c r="N156" s="37">
        <f t="shared" si="25"/>
        <v>4906.2</v>
      </c>
      <c r="O156" s="37">
        <f t="shared" si="26"/>
        <v>21260.2</v>
      </c>
      <c r="P156" s="37">
        <f t="shared" si="27"/>
        <v>3543.3666666666668</v>
      </c>
      <c r="R156" s="39">
        <f t="shared" si="28"/>
        <v>6541.6</v>
      </c>
      <c r="S156" s="39">
        <f t="shared" si="29"/>
        <v>22895.599999999999</v>
      </c>
      <c r="T156" s="39">
        <f t="shared" si="30"/>
        <v>1907.9666666666665</v>
      </c>
      <c r="U156" s="14" t="s">
        <v>279</v>
      </c>
    </row>
    <row r="157" spans="2:21" x14ac:dyDescent="0.25">
      <c r="B157" s="45"/>
      <c r="C157" s="12" t="s">
        <v>240</v>
      </c>
      <c r="D157" s="5" t="s">
        <v>280</v>
      </c>
      <c r="E157" s="5" t="s">
        <v>30</v>
      </c>
      <c r="F157" s="6">
        <v>14120</v>
      </c>
      <c r="G157" s="20">
        <f t="shared" si="20"/>
        <v>4236</v>
      </c>
      <c r="H157" s="32">
        <f t="shared" si="21"/>
        <v>18356</v>
      </c>
      <c r="J157" s="29">
        <f t="shared" si="22"/>
        <v>3671.2000000000003</v>
      </c>
      <c r="K157" s="29">
        <f t="shared" si="23"/>
        <v>22592</v>
      </c>
      <c r="L157" s="35">
        <f t="shared" si="24"/>
        <v>7530.666666666667</v>
      </c>
      <c r="N157" s="37">
        <f t="shared" si="25"/>
        <v>5506.8</v>
      </c>
      <c r="O157" s="37">
        <f t="shared" si="26"/>
        <v>23862.799999999999</v>
      </c>
      <c r="P157" s="37">
        <f t="shared" si="27"/>
        <v>3977.1333333333332</v>
      </c>
      <c r="R157" s="39">
        <f t="shared" si="28"/>
        <v>7342.4000000000005</v>
      </c>
      <c r="S157" s="39">
        <f t="shared" si="29"/>
        <v>25698.400000000001</v>
      </c>
      <c r="T157" s="39">
        <f t="shared" si="30"/>
        <v>2141.5333333333333</v>
      </c>
      <c r="U157" s="14" t="s">
        <v>281</v>
      </c>
    </row>
    <row r="158" spans="2:21" x14ac:dyDescent="0.25">
      <c r="B158" s="56" t="s">
        <v>282</v>
      </c>
      <c r="C158" s="12" t="s">
        <v>267</v>
      </c>
      <c r="D158" s="5" t="s">
        <v>283</v>
      </c>
      <c r="E158" s="5" t="s">
        <v>284</v>
      </c>
      <c r="F158" s="6">
        <v>5240</v>
      </c>
      <c r="G158" s="20">
        <f t="shared" si="20"/>
        <v>1572</v>
      </c>
      <c r="H158" s="32">
        <f t="shared" si="21"/>
        <v>6812</v>
      </c>
      <c r="J158" s="29">
        <f t="shared" si="22"/>
        <v>1362.4</v>
      </c>
      <c r="K158" s="29">
        <f t="shared" si="23"/>
        <v>8384</v>
      </c>
      <c r="L158" s="35">
        <f t="shared" si="24"/>
        <v>2794.6666666666665</v>
      </c>
      <c r="N158" s="37">
        <f t="shared" si="25"/>
        <v>2043.6</v>
      </c>
      <c r="O158" s="37">
        <f t="shared" si="26"/>
        <v>8855.6</v>
      </c>
      <c r="P158" s="37">
        <f t="shared" si="27"/>
        <v>1475.9333333333334</v>
      </c>
      <c r="R158" s="39">
        <f t="shared" si="28"/>
        <v>2724.8</v>
      </c>
      <c r="S158" s="39">
        <f t="shared" si="29"/>
        <v>9536.7999999999993</v>
      </c>
      <c r="T158" s="39">
        <f t="shared" si="30"/>
        <v>794.73333333333323</v>
      </c>
      <c r="U158" s="14" t="s">
        <v>285</v>
      </c>
    </row>
    <row r="159" spans="2:21" x14ac:dyDescent="0.25">
      <c r="B159" s="56"/>
      <c r="C159" s="12" t="s">
        <v>225</v>
      </c>
      <c r="D159" s="5" t="s">
        <v>286</v>
      </c>
      <c r="E159" s="5" t="s">
        <v>30</v>
      </c>
      <c r="F159" s="6">
        <v>6050</v>
      </c>
      <c r="G159" s="20">
        <f t="shared" si="20"/>
        <v>1815</v>
      </c>
      <c r="H159" s="32">
        <f t="shared" si="21"/>
        <v>7865</v>
      </c>
      <c r="J159" s="29">
        <f t="shared" si="22"/>
        <v>1573</v>
      </c>
      <c r="K159" s="29">
        <f t="shared" si="23"/>
        <v>9680</v>
      </c>
      <c r="L159" s="35">
        <f t="shared" si="24"/>
        <v>3226.6666666666665</v>
      </c>
      <c r="N159" s="37">
        <f t="shared" si="25"/>
        <v>2359.5</v>
      </c>
      <c r="O159" s="37">
        <f t="shared" si="26"/>
        <v>10224.5</v>
      </c>
      <c r="P159" s="37">
        <f t="shared" si="27"/>
        <v>1704.0833333333333</v>
      </c>
      <c r="R159" s="39">
        <f t="shared" si="28"/>
        <v>3146</v>
      </c>
      <c r="S159" s="39">
        <f t="shared" si="29"/>
        <v>11011</v>
      </c>
      <c r="T159" s="39">
        <f t="shared" si="30"/>
        <v>917.58333333333337</v>
      </c>
      <c r="U159" s="14" t="s">
        <v>287</v>
      </c>
    </row>
    <row r="160" spans="2:21" x14ac:dyDescent="0.25">
      <c r="B160" s="56"/>
      <c r="C160" s="12" t="s">
        <v>288</v>
      </c>
      <c r="D160" s="5" t="s">
        <v>289</v>
      </c>
      <c r="E160" s="5" t="s">
        <v>17</v>
      </c>
      <c r="F160" s="6">
        <v>6810</v>
      </c>
      <c r="G160" s="20">
        <f t="shared" si="20"/>
        <v>2043</v>
      </c>
      <c r="H160" s="32">
        <f t="shared" si="21"/>
        <v>8853</v>
      </c>
      <c r="J160" s="29">
        <f t="shared" si="22"/>
        <v>1770.6000000000001</v>
      </c>
      <c r="K160" s="29">
        <f t="shared" si="23"/>
        <v>10896</v>
      </c>
      <c r="L160" s="35">
        <f t="shared" si="24"/>
        <v>3632</v>
      </c>
      <c r="N160" s="37">
        <f t="shared" si="25"/>
        <v>2655.9</v>
      </c>
      <c r="O160" s="37">
        <f t="shared" si="26"/>
        <v>11508.9</v>
      </c>
      <c r="P160" s="37">
        <f t="shared" si="27"/>
        <v>1918.1499999999999</v>
      </c>
      <c r="R160" s="39">
        <f t="shared" si="28"/>
        <v>3541.2000000000003</v>
      </c>
      <c r="S160" s="39">
        <f t="shared" si="29"/>
        <v>12394.2</v>
      </c>
      <c r="T160" s="39">
        <f t="shared" si="30"/>
        <v>1032.8500000000001</v>
      </c>
      <c r="U160" s="14" t="s">
        <v>290</v>
      </c>
    </row>
    <row r="161" spans="1:21" x14ac:dyDescent="0.25">
      <c r="B161" s="56"/>
      <c r="C161" s="12" t="s">
        <v>288</v>
      </c>
      <c r="D161" s="5" t="s">
        <v>291</v>
      </c>
      <c r="E161" s="5" t="s">
        <v>120</v>
      </c>
      <c r="F161" s="6">
        <v>6810</v>
      </c>
      <c r="G161" s="20">
        <f t="shared" si="20"/>
        <v>2043</v>
      </c>
      <c r="H161" s="32">
        <f t="shared" si="21"/>
        <v>8853</v>
      </c>
      <c r="J161" s="29">
        <f t="shared" si="22"/>
        <v>1770.6000000000001</v>
      </c>
      <c r="K161" s="29">
        <f t="shared" si="23"/>
        <v>10896</v>
      </c>
      <c r="L161" s="35">
        <f t="shared" si="24"/>
        <v>3632</v>
      </c>
      <c r="N161" s="37">
        <f t="shared" si="25"/>
        <v>2655.9</v>
      </c>
      <c r="O161" s="37">
        <f t="shared" si="26"/>
        <v>11508.9</v>
      </c>
      <c r="P161" s="37">
        <f t="shared" si="27"/>
        <v>1918.1499999999999</v>
      </c>
      <c r="R161" s="39">
        <f t="shared" si="28"/>
        <v>3541.2000000000003</v>
      </c>
      <c r="S161" s="39">
        <f t="shared" si="29"/>
        <v>12394.2</v>
      </c>
      <c r="T161" s="39">
        <f t="shared" si="30"/>
        <v>1032.8500000000001</v>
      </c>
      <c r="U161" s="14" t="s">
        <v>292</v>
      </c>
    </row>
    <row r="162" spans="1:21" x14ac:dyDescent="0.25">
      <c r="B162" s="56"/>
      <c r="C162" s="12" t="s">
        <v>293</v>
      </c>
      <c r="D162" s="5" t="s">
        <v>294</v>
      </c>
      <c r="E162" s="5" t="s">
        <v>30</v>
      </c>
      <c r="F162" s="6">
        <v>7610</v>
      </c>
      <c r="G162" s="20">
        <f t="shared" si="20"/>
        <v>2283</v>
      </c>
      <c r="H162" s="32">
        <f t="shared" si="21"/>
        <v>9893</v>
      </c>
      <c r="J162" s="29">
        <f t="shared" si="22"/>
        <v>1978.6000000000001</v>
      </c>
      <c r="K162" s="29">
        <f t="shared" si="23"/>
        <v>12176</v>
      </c>
      <c r="L162" s="35">
        <f t="shared" si="24"/>
        <v>4058.6666666666665</v>
      </c>
      <c r="N162" s="37">
        <f t="shared" si="25"/>
        <v>2967.9</v>
      </c>
      <c r="O162" s="37">
        <f t="shared" si="26"/>
        <v>12860.9</v>
      </c>
      <c r="P162" s="37">
        <f t="shared" si="27"/>
        <v>2143.4833333333331</v>
      </c>
      <c r="R162" s="39">
        <f t="shared" si="28"/>
        <v>3957.2000000000003</v>
      </c>
      <c r="S162" s="39">
        <f t="shared" si="29"/>
        <v>13850.2</v>
      </c>
      <c r="T162" s="39">
        <f t="shared" si="30"/>
        <v>1154.1833333333334</v>
      </c>
      <c r="U162" s="14" t="s">
        <v>292</v>
      </c>
    </row>
    <row r="163" spans="1:21" x14ac:dyDescent="0.25">
      <c r="B163" s="56"/>
      <c r="C163" s="12" t="s">
        <v>295</v>
      </c>
      <c r="D163" s="5" t="s">
        <v>296</v>
      </c>
      <c r="E163" s="5" t="s">
        <v>30</v>
      </c>
      <c r="F163" s="6">
        <v>8320</v>
      </c>
      <c r="G163" s="20">
        <f t="shared" si="20"/>
        <v>2496</v>
      </c>
      <c r="H163" s="32">
        <f t="shared" si="21"/>
        <v>10816</v>
      </c>
      <c r="J163" s="29">
        <f t="shared" si="22"/>
        <v>2163.2000000000003</v>
      </c>
      <c r="K163" s="29">
        <f t="shared" si="23"/>
        <v>13312</v>
      </c>
      <c r="L163" s="35">
        <f t="shared" si="24"/>
        <v>4437.333333333333</v>
      </c>
      <c r="N163" s="37">
        <f t="shared" si="25"/>
        <v>3244.7999999999997</v>
      </c>
      <c r="O163" s="37">
        <f t="shared" si="26"/>
        <v>14060.8</v>
      </c>
      <c r="P163" s="37">
        <f t="shared" si="27"/>
        <v>2343.4666666666667</v>
      </c>
      <c r="R163" s="39">
        <f t="shared" si="28"/>
        <v>4326.4000000000005</v>
      </c>
      <c r="S163" s="39">
        <f t="shared" si="29"/>
        <v>15142.400000000001</v>
      </c>
      <c r="T163" s="39">
        <f t="shared" si="30"/>
        <v>1261.8666666666668</v>
      </c>
      <c r="U163" s="14" t="s">
        <v>297</v>
      </c>
    </row>
    <row r="164" spans="1:21" ht="13.15" customHeight="1" x14ac:dyDescent="0.25">
      <c r="B164" s="56"/>
      <c r="C164" s="12" t="s">
        <v>298</v>
      </c>
      <c r="D164" s="5" t="s">
        <v>299</v>
      </c>
      <c r="E164" s="5" t="s">
        <v>17</v>
      </c>
      <c r="F164" s="6">
        <v>8810</v>
      </c>
      <c r="G164" s="20">
        <f t="shared" si="20"/>
        <v>2643</v>
      </c>
      <c r="H164" s="32">
        <f t="shared" si="21"/>
        <v>11453</v>
      </c>
      <c r="J164" s="29">
        <f t="shared" si="22"/>
        <v>2290.6</v>
      </c>
      <c r="K164" s="29">
        <f t="shared" si="23"/>
        <v>14096</v>
      </c>
      <c r="L164" s="35">
        <f t="shared" si="24"/>
        <v>4698.666666666667</v>
      </c>
      <c r="N164" s="37">
        <f t="shared" si="25"/>
        <v>3435.9</v>
      </c>
      <c r="O164" s="37">
        <f t="shared" si="26"/>
        <v>14888.9</v>
      </c>
      <c r="P164" s="37">
        <f t="shared" si="27"/>
        <v>2481.4833333333331</v>
      </c>
      <c r="R164" s="39">
        <f t="shared" si="28"/>
        <v>4581.2</v>
      </c>
      <c r="S164" s="39">
        <f t="shared" si="29"/>
        <v>16034.2</v>
      </c>
      <c r="T164" s="39">
        <f t="shared" si="30"/>
        <v>1336.1833333333334</v>
      </c>
      <c r="U164" s="14" t="s">
        <v>297</v>
      </c>
    </row>
    <row r="165" spans="1:21" ht="13.15" customHeight="1" x14ac:dyDescent="0.25">
      <c r="B165" s="11"/>
      <c r="C165" s="12"/>
      <c r="D165" s="5"/>
      <c r="E165" s="5"/>
      <c r="F165" s="6"/>
      <c r="G165" s="20"/>
      <c r="H165" s="32"/>
      <c r="J165" s="29">
        <f t="shared" si="22"/>
        <v>0</v>
      </c>
      <c r="K165" s="29">
        <f t="shared" si="23"/>
        <v>0</v>
      </c>
      <c r="L165" s="35">
        <f t="shared" si="24"/>
        <v>0</v>
      </c>
      <c r="N165" s="37">
        <f t="shared" si="25"/>
        <v>0</v>
      </c>
      <c r="O165" s="37">
        <f t="shared" si="26"/>
        <v>0</v>
      </c>
      <c r="P165" s="37">
        <f t="shared" si="27"/>
        <v>0</v>
      </c>
      <c r="R165" s="39">
        <f t="shared" si="28"/>
        <v>0</v>
      </c>
      <c r="S165" s="39">
        <f t="shared" si="29"/>
        <v>0</v>
      </c>
      <c r="T165" s="39">
        <f t="shared" si="30"/>
        <v>0</v>
      </c>
      <c r="U165" s="14"/>
    </row>
    <row r="166" spans="1:21" ht="13.15" customHeight="1" x14ac:dyDescent="0.25">
      <c r="B166" s="11"/>
      <c r="C166" s="12"/>
      <c r="D166" s="5"/>
      <c r="E166" s="5"/>
      <c r="F166" s="6"/>
      <c r="G166" s="20"/>
      <c r="H166" s="32"/>
      <c r="J166" s="29">
        <f t="shared" si="22"/>
        <v>0</v>
      </c>
      <c r="K166" s="29">
        <f t="shared" si="23"/>
        <v>0</v>
      </c>
      <c r="L166" s="35">
        <f t="shared" si="24"/>
        <v>0</v>
      </c>
      <c r="N166" s="37">
        <f t="shared" si="25"/>
        <v>0</v>
      </c>
      <c r="O166" s="37">
        <f t="shared" si="26"/>
        <v>0</v>
      </c>
      <c r="P166" s="37">
        <f t="shared" si="27"/>
        <v>0</v>
      </c>
      <c r="R166" s="39">
        <f t="shared" si="28"/>
        <v>0</v>
      </c>
      <c r="S166" s="39">
        <f t="shared" si="29"/>
        <v>0</v>
      </c>
      <c r="T166" s="39">
        <f t="shared" si="30"/>
        <v>0</v>
      </c>
      <c r="U166" s="14"/>
    </row>
    <row r="167" spans="1:21" x14ac:dyDescent="0.25">
      <c r="B167" s="46" t="s">
        <v>300</v>
      </c>
      <c r="C167" s="12" t="s">
        <v>301</v>
      </c>
      <c r="D167" s="5" t="s">
        <v>302</v>
      </c>
      <c r="E167" s="5" t="s">
        <v>17</v>
      </c>
      <c r="F167" s="6">
        <v>11650</v>
      </c>
      <c r="G167" s="20">
        <f t="shared" si="20"/>
        <v>3495</v>
      </c>
      <c r="H167" s="32">
        <f t="shared" si="21"/>
        <v>15145</v>
      </c>
      <c r="J167" s="29">
        <f t="shared" si="22"/>
        <v>3029</v>
      </c>
      <c r="K167" s="29">
        <f t="shared" si="23"/>
        <v>18640</v>
      </c>
      <c r="L167" s="35">
        <f t="shared" si="24"/>
        <v>6213.333333333333</v>
      </c>
      <c r="N167" s="37">
        <f t="shared" si="25"/>
        <v>4543.5</v>
      </c>
      <c r="O167" s="37">
        <f t="shared" si="26"/>
        <v>19688.5</v>
      </c>
      <c r="P167" s="37">
        <f t="shared" si="27"/>
        <v>3281.4166666666665</v>
      </c>
      <c r="R167" s="39">
        <f t="shared" si="28"/>
        <v>6058</v>
      </c>
      <c r="S167" s="39">
        <f t="shared" si="29"/>
        <v>21203</v>
      </c>
      <c r="T167" s="39">
        <f t="shared" si="30"/>
        <v>1766.9166666666667</v>
      </c>
      <c r="U167" s="14" t="s">
        <v>303</v>
      </c>
    </row>
    <row r="168" spans="1:21" x14ac:dyDescent="0.25">
      <c r="B168" s="46"/>
      <c r="C168" s="12" t="s">
        <v>301</v>
      </c>
      <c r="D168" s="5" t="s">
        <v>304</v>
      </c>
      <c r="E168" s="5" t="s">
        <v>71</v>
      </c>
      <c r="F168" s="6">
        <v>14020</v>
      </c>
      <c r="G168" s="20">
        <f t="shared" si="20"/>
        <v>4206</v>
      </c>
      <c r="H168" s="32">
        <f t="shared" si="21"/>
        <v>18226</v>
      </c>
      <c r="J168" s="29">
        <f t="shared" si="22"/>
        <v>3645.2000000000003</v>
      </c>
      <c r="K168" s="29">
        <f t="shared" si="23"/>
        <v>22432</v>
      </c>
      <c r="L168" s="35">
        <f t="shared" si="24"/>
        <v>7477.333333333333</v>
      </c>
      <c r="N168" s="37">
        <f t="shared" si="25"/>
        <v>5467.8</v>
      </c>
      <c r="O168" s="37">
        <f t="shared" si="26"/>
        <v>23693.8</v>
      </c>
      <c r="P168" s="37">
        <f t="shared" si="27"/>
        <v>3948.9666666666667</v>
      </c>
      <c r="R168" s="39">
        <f t="shared" si="28"/>
        <v>7290.4000000000005</v>
      </c>
      <c r="S168" s="39">
        <f t="shared" si="29"/>
        <v>25516.400000000001</v>
      </c>
      <c r="T168" s="39">
        <f t="shared" si="30"/>
        <v>2126.3666666666668</v>
      </c>
      <c r="U168" s="14" t="s">
        <v>305</v>
      </c>
    </row>
    <row r="169" spans="1:21" x14ac:dyDescent="0.25">
      <c r="B169" s="17"/>
      <c r="C169" s="12"/>
      <c r="D169" s="5"/>
      <c r="E169" s="5"/>
      <c r="F169" s="6"/>
      <c r="G169" s="20"/>
      <c r="H169" s="32"/>
      <c r="J169" s="29">
        <f t="shared" si="22"/>
        <v>0</v>
      </c>
      <c r="K169" s="29">
        <f t="shared" si="23"/>
        <v>0</v>
      </c>
      <c r="L169" s="35">
        <f t="shared" si="24"/>
        <v>0</v>
      </c>
      <c r="N169" s="37">
        <f t="shared" si="25"/>
        <v>0</v>
      </c>
      <c r="O169" s="37">
        <f t="shared" si="26"/>
        <v>0</v>
      </c>
      <c r="P169" s="37">
        <f t="shared" si="27"/>
        <v>0</v>
      </c>
      <c r="R169" s="39">
        <f t="shared" si="28"/>
        <v>0</v>
      </c>
      <c r="S169" s="39">
        <f t="shared" si="29"/>
        <v>0</v>
      </c>
      <c r="T169" s="39">
        <f t="shared" si="30"/>
        <v>0</v>
      </c>
      <c r="U169" s="14"/>
    </row>
    <row r="170" spans="1:21" x14ac:dyDescent="0.25">
      <c r="B170" s="17"/>
      <c r="C170" s="12"/>
      <c r="D170" s="5"/>
      <c r="E170" s="5"/>
      <c r="F170" s="6"/>
      <c r="G170" s="20"/>
      <c r="H170" s="32"/>
      <c r="J170" s="29">
        <f t="shared" si="22"/>
        <v>0</v>
      </c>
      <c r="K170" s="29">
        <f t="shared" si="23"/>
        <v>0</v>
      </c>
      <c r="L170" s="35">
        <f t="shared" si="24"/>
        <v>0</v>
      </c>
      <c r="N170" s="37">
        <f t="shared" si="25"/>
        <v>0</v>
      </c>
      <c r="O170" s="37">
        <f t="shared" si="26"/>
        <v>0</v>
      </c>
      <c r="P170" s="37">
        <f t="shared" si="27"/>
        <v>0</v>
      </c>
      <c r="R170" s="39">
        <f t="shared" si="28"/>
        <v>0</v>
      </c>
      <c r="S170" s="39">
        <f t="shared" si="29"/>
        <v>0</v>
      </c>
      <c r="T170" s="39">
        <f t="shared" si="30"/>
        <v>0</v>
      </c>
      <c r="U170" s="14"/>
    </row>
    <row r="171" spans="1:21" x14ac:dyDescent="0.25">
      <c r="B171" s="17"/>
      <c r="C171" s="12"/>
      <c r="D171" s="5"/>
      <c r="E171" s="5"/>
      <c r="F171" s="6"/>
      <c r="G171" s="20"/>
      <c r="H171" s="32"/>
      <c r="J171" s="29">
        <f t="shared" si="22"/>
        <v>0</v>
      </c>
      <c r="K171" s="29">
        <f t="shared" si="23"/>
        <v>0</v>
      </c>
      <c r="L171" s="35">
        <f t="shared" si="24"/>
        <v>0</v>
      </c>
      <c r="N171" s="37">
        <f t="shared" si="25"/>
        <v>0</v>
      </c>
      <c r="O171" s="37">
        <f t="shared" si="26"/>
        <v>0</v>
      </c>
      <c r="P171" s="37">
        <f t="shared" si="27"/>
        <v>0</v>
      </c>
      <c r="R171" s="39">
        <f t="shared" si="28"/>
        <v>0</v>
      </c>
      <c r="S171" s="39">
        <f t="shared" si="29"/>
        <v>0</v>
      </c>
      <c r="T171" s="39">
        <f t="shared" si="30"/>
        <v>0</v>
      </c>
      <c r="U171" s="14"/>
    </row>
    <row r="172" spans="1:21" x14ac:dyDescent="0.25">
      <c r="B172" s="17"/>
      <c r="C172" s="12"/>
      <c r="D172" s="5"/>
      <c r="E172" s="5"/>
      <c r="F172" s="6"/>
      <c r="G172" s="20"/>
      <c r="H172" s="32"/>
      <c r="J172" s="29">
        <f t="shared" si="22"/>
        <v>0</v>
      </c>
      <c r="K172" s="29">
        <f t="shared" si="23"/>
        <v>0</v>
      </c>
      <c r="L172" s="35">
        <f t="shared" si="24"/>
        <v>0</v>
      </c>
      <c r="N172" s="37">
        <f t="shared" si="25"/>
        <v>0</v>
      </c>
      <c r="O172" s="37">
        <f t="shared" si="26"/>
        <v>0</v>
      </c>
      <c r="P172" s="37">
        <f t="shared" si="27"/>
        <v>0</v>
      </c>
      <c r="R172" s="39">
        <f t="shared" si="28"/>
        <v>0</v>
      </c>
      <c r="S172" s="39">
        <f t="shared" si="29"/>
        <v>0</v>
      </c>
      <c r="T172" s="39">
        <f t="shared" si="30"/>
        <v>0</v>
      </c>
      <c r="U172" s="14"/>
    </row>
    <row r="173" spans="1:21" x14ac:dyDescent="0.25">
      <c r="B173" s="17"/>
      <c r="C173" s="12"/>
      <c r="D173" s="5"/>
      <c r="E173" s="5"/>
      <c r="F173" s="6"/>
      <c r="G173" s="20"/>
      <c r="H173" s="32"/>
      <c r="J173" s="29">
        <f t="shared" si="22"/>
        <v>0</v>
      </c>
      <c r="K173" s="29">
        <f t="shared" si="23"/>
        <v>0</v>
      </c>
      <c r="L173" s="35">
        <f t="shared" si="24"/>
        <v>0</v>
      </c>
      <c r="N173" s="37">
        <f t="shared" si="25"/>
        <v>0</v>
      </c>
      <c r="O173" s="37">
        <f t="shared" si="26"/>
        <v>0</v>
      </c>
      <c r="P173" s="37">
        <f t="shared" si="27"/>
        <v>0</v>
      </c>
      <c r="R173" s="39">
        <f t="shared" si="28"/>
        <v>0</v>
      </c>
      <c r="S173" s="39">
        <f t="shared" si="29"/>
        <v>0</v>
      </c>
      <c r="T173" s="39">
        <f t="shared" si="30"/>
        <v>0</v>
      </c>
      <c r="U173" s="14"/>
    </row>
    <row r="174" spans="1:21" x14ac:dyDescent="0.25">
      <c r="B174" s="40" t="s">
        <v>306</v>
      </c>
      <c r="C174" s="12" t="s">
        <v>307</v>
      </c>
      <c r="D174" s="5" t="s">
        <v>308</v>
      </c>
      <c r="E174" s="5" t="s">
        <v>30</v>
      </c>
      <c r="F174" s="6">
        <v>2470</v>
      </c>
      <c r="G174" s="20">
        <f t="shared" ref="G174:G258" si="31">F174*0.3</f>
        <v>741</v>
      </c>
      <c r="H174" s="32">
        <f t="shared" ref="H174:H258" si="32">F174+G174</f>
        <v>3211</v>
      </c>
      <c r="J174" s="29">
        <f t="shared" si="22"/>
        <v>642.20000000000005</v>
      </c>
      <c r="K174" s="29">
        <f t="shared" si="23"/>
        <v>3952</v>
      </c>
      <c r="L174" s="35">
        <f t="shared" si="24"/>
        <v>1317.3333333333333</v>
      </c>
      <c r="N174" s="37">
        <f t="shared" si="25"/>
        <v>963.3</v>
      </c>
      <c r="O174" s="37">
        <f t="shared" si="26"/>
        <v>4174.3</v>
      </c>
      <c r="P174" s="37">
        <f t="shared" si="27"/>
        <v>695.7166666666667</v>
      </c>
      <c r="R174" s="39">
        <f t="shared" si="28"/>
        <v>1284.4000000000001</v>
      </c>
      <c r="S174" s="39">
        <f t="shared" si="29"/>
        <v>4495.3999999999996</v>
      </c>
      <c r="T174" s="39">
        <f t="shared" si="30"/>
        <v>374.61666666666662</v>
      </c>
      <c r="U174" s="14" t="s">
        <v>309</v>
      </c>
    </row>
    <row r="175" spans="1:21" x14ac:dyDescent="0.25">
      <c r="A175" s="58" t="s">
        <v>465</v>
      </c>
      <c r="B175" s="42"/>
      <c r="C175" s="12" t="s">
        <v>310</v>
      </c>
      <c r="D175" s="5" t="s">
        <v>311</v>
      </c>
      <c r="E175" s="5" t="s">
        <v>30</v>
      </c>
      <c r="F175" s="6">
        <v>3240</v>
      </c>
      <c r="G175" s="20">
        <f t="shared" si="31"/>
        <v>972</v>
      </c>
      <c r="H175" s="32">
        <f t="shared" si="32"/>
        <v>4212</v>
      </c>
      <c r="J175" s="29">
        <f t="shared" si="22"/>
        <v>842.40000000000009</v>
      </c>
      <c r="K175" s="29">
        <f t="shared" si="23"/>
        <v>5184</v>
      </c>
      <c r="L175" s="35">
        <f t="shared" si="24"/>
        <v>1728</v>
      </c>
      <c r="N175" s="37">
        <f t="shared" si="25"/>
        <v>1263.5999999999999</v>
      </c>
      <c r="O175" s="37">
        <f t="shared" si="26"/>
        <v>5475.6</v>
      </c>
      <c r="P175" s="37">
        <f t="shared" si="27"/>
        <v>912.6</v>
      </c>
      <c r="R175" s="39">
        <f t="shared" si="28"/>
        <v>1684.8000000000002</v>
      </c>
      <c r="S175" s="39">
        <f t="shared" si="29"/>
        <v>5896.8</v>
      </c>
      <c r="T175" s="39">
        <f t="shared" si="30"/>
        <v>491.40000000000003</v>
      </c>
      <c r="U175" s="14" t="s">
        <v>312</v>
      </c>
    </row>
    <row r="176" spans="1:21" x14ac:dyDescent="0.25">
      <c r="A176" s="58"/>
      <c r="B176" s="42"/>
      <c r="C176" s="12" t="s">
        <v>313</v>
      </c>
      <c r="D176" s="5" t="s">
        <v>314</v>
      </c>
      <c r="E176" s="5" t="s">
        <v>120</v>
      </c>
      <c r="F176" s="6">
        <v>4880</v>
      </c>
      <c r="G176" s="20">
        <f t="shared" si="31"/>
        <v>1464</v>
      </c>
      <c r="H176" s="32">
        <f t="shared" si="32"/>
        <v>6344</v>
      </c>
      <c r="J176" s="29">
        <f t="shared" si="22"/>
        <v>1268.8000000000002</v>
      </c>
      <c r="K176" s="29">
        <f t="shared" si="23"/>
        <v>7808</v>
      </c>
      <c r="L176" s="35">
        <f t="shared" si="24"/>
        <v>2602.6666666666665</v>
      </c>
      <c r="N176" s="37">
        <f t="shared" si="25"/>
        <v>1903.1999999999998</v>
      </c>
      <c r="O176" s="37">
        <f t="shared" si="26"/>
        <v>8247.2000000000007</v>
      </c>
      <c r="P176" s="37">
        <f t="shared" si="27"/>
        <v>1374.5333333333335</v>
      </c>
      <c r="R176" s="39">
        <f t="shared" si="28"/>
        <v>2537.6000000000004</v>
      </c>
      <c r="S176" s="39">
        <f t="shared" si="29"/>
        <v>8881.6</v>
      </c>
      <c r="T176" s="39">
        <f t="shared" si="30"/>
        <v>740.13333333333333</v>
      </c>
      <c r="U176" s="14" t="s">
        <v>315</v>
      </c>
    </row>
    <row r="177" spans="1:21" x14ac:dyDescent="0.25">
      <c r="A177" s="58"/>
      <c r="B177" s="42"/>
      <c r="C177" s="12" t="s">
        <v>313</v>
      </c>
      <c r="D177" s="5" t="s">
        <v>316</v>
      </c>
      <c r="E177" s="5" t="s">
        <v>17</v>
      </c>
      <c r="F177" s="6">
        <v>0</v>
      </c>
      <c r="G177" s="20">
        <f t="shared" si="31"/>
        <v>0</v>
      </c>
      <c r="H177" s="32">
        <f t="shared" si="32"/>
        <v>0</v>
      </c>
      <c r="J177" s="29">
        <f t="shared" si="22"/>
        <v>0</v>
      </c>
      <c r="K177" s="29">
        <f t="shared" si="23"/>
        <v>0</v>
      </c>
      <c r="L177" s="35">
        <f t="shared" si="24"/>
        <v>0</v>
      </c>
      <c r="N177" s="37">
        <f t="shared" si="25"/>
        <v>0</v>
      </c>
      <c r="O177" s="37">
        <f t="shared" si="26"/>
        <v>0</v>
      </c>
      <c r="P177" s="37">
        <f t="shared" si="27"/>
        <v>0</v>
      </c>
      <c r="R177" s="39">
        <f t="shared" si="28"/>
        <v>0</v>
      </c>
      <c r="S177" s="39">
        <f t="shared" si="29"/>
        <v>0</v>
      </c>
      <c r="T177" s="39">
        <f t="shared" si="30"/>
        <v>0</v>
      </c>
      <c r="U177" s="14" t="s">
        <v>315</v>
      </c>
    </row>
    <row r="178" spans="1:21" x14ac:dyDescent="0.25">
      <c r="A178" s="58"/>
      <c r="B178" s="41"/>
      <c r="C178" s="12" t="s">
        <v>317</v>
      </c>
      <c r="D178" s="5" t="s">
        <v>318</v>
      </c>
      <c r="E178" s="5" t="s">
        <v>120</v>
      </c>
      <c r="F178" s="6">
        <v>6270</v>
      </c>
      <c r="G178" s="20">
        <f t="shared" si="31"/>
        <v>1881</v>
      </c>
      <c r="H178" s="32">
        <f t="shared" si="32"/>
        <v>8151</v>
      </c>
      <c r="J178" s="29">
        <f t="shared" si="22"/>
        <v>1630.2</v>
      </c>
      <c r="K178" s="29">
        <f t="shared" si="23"/>
        <v>10032</v>
      </c>
      <c r="L178" s="35">
        <f t="shared" si="24"/>
        <v>3344</v>
      </c>
      <c r="N178" s="37">
        <f t="shared" si="25"/>
        <v>2445.2999999999997</v>
      </c>
      <c r="O178" s="37">
        <f t="shared" si="26"/>
        <v>10596.3</v>
      </c>
      <c r="P178" s="37">
        <f t="shared" si="27"/>
        <v>1766.05</v>
      </c>
      <c r="R178" s="39">
        <f t="shared" si="28"/>
        <v>3260.4</v>
      </c>
      <c r="S178" s="39">
        <f t="shared" si="29"/>
        <v>11411.4</v>
      </c>
      <c r="T178" s="39">
        <f t="shared" si="30"/>
        <v>950.94999999999993</v>
      </c>
      <c r="U178" s="4" t="s">
        <v>319</v>
      </c>
    </row>
    <row r="179" spans="1:21" ht="13.15" customHeight="1" x14ac:dyDescent="0.25">
      <c r="A179" s="58"/>
      <c r="B179" s="56" t="s">
        <v>320</v>
      </c>
      <c r="C179" s="12" t="s">
        <v>321</v>
      </c>
      <c r="D179" s="5" t="s">
        <v>322</v>
      </c>
      <c r="E179" s="5" t="s">
        <v>17</v>
      </c>
      <c r="F179" s="6">
        <v>4760</v>
      </c>
      <c r="G179" s="20">
        <f t="shared" si="31"/>
        <v>1428</v>
      </c>
      <c r="H179" s="32">
        <f t="shared" si="32"/>
        <v>6188</v>
      </c>
      <c r="J179" s="29">
        <f t="shared" si="22"/>
        <v>1237.6000000000001</v>
      </c>
      <c r="K179" s="29">
        <f t="shared" si="23"/>
        <v>7616</v>
      </c>
      <c r="L179" s="35">
        <f t="shared" si="24"/>
        <v>2538.6666666666665</v>
      </c>
      <c r="N179" s="37">
        <f t="shared" si="25"/>
        <v>1856.3999999999999</v>
      </c>
      <c r="O179" s="37">
        <f t="shared" si="26"/>
        <v>8044.4</v>
      </c>
      <c r="P179" s="37">
        <f t="shared" si="27"/>
        <v>1340.7333333333333</v>
      </c>
      <c r="R179" s="39">
        <f t="shared" si="28"/>
        <v>2475.2000000000003</v>
      </c>
      <c r="S179" s="39">
        <f t="shared" si="29"/>
        <v>8663.2000000000007</v>
      </c>
      <c r="T179" s="39">
        <f t="shared" si="30"/>
        <v>721.93333333333339</v>
      </c>
      <c r="U179" s="4" t="s">
        <v>323</v>
      </c>
    </row>
    <row r="180" spans="1:21" x14ac:dyDescent="0.25">
      <c r="A180" s="58"/>
      <c r="B180" s="56"/>
      <c r="C180" s="12" t="s">
        <v>324</v>
      </c>
      <c r="D180" s="5" t="s">
        <v>325</v>
      </c>
      <c r="E180" s="5" t="s">
        <v>30</v>
      </c>
      <c r="F180" s="6">
        <v>9960</v>
      </c>
      <c r="G180" s="20">
        <f t="shared" si="31"/>
        <v>2988</v>
      </c>
      <c r="H180" s="32">
        <f t="shared" si="32"/>
        <v>12948</v>
      </c>
      <c r="J180" s="29">
        <f t="shared" si="22"/>
        <v>2589.6000000000004</v>
      </c>
      <c r="K180" s="29">
        <f t="shared" si="23"/>
        <v>15936</v>
      </c>
      <c r="L180" s="35">
        <f t="shared" si="24"/>
        <v>5312</v>
      </c>
      <c r="N180" s="37">
        <f t="shared" si="25"/>
        <v>3884.3999999999996</v>
      </c>
      <c r="O180" s="37">
        <f t="shared" si="26"/>
        <v>16832.400000000001</v>
      </c>
      <c r="P180" s="37">
        <f t="shared" si="27"/>
        <v>2805.4</v>
      </c>
      <c r="R180" s="39">
        <f t="shared" si="28"/>
        <v>5179.2000000000007</v>
      </c>
      <c r="S180" s="39">
        <f t="shared" si="29"/>
        <v>18127.2</v>
      </c>
      <c r="T180" s="39">
        <f t="shared" si="30"/>
        <v>1510.6000000000001</v>
      </c>
      <c r="U180" s="4" t="s">
        <v>326</v>
      </c>
    </row>
    <row r="181" spans="1:21" x14ac:dyDescent="0.25">
      <c r="A181" s="58"/>
      <c r="B181" s="56"/>
      <c r="C181" s="12" t="s">
        <v>327</v>
      </c>
      <c r="D181" s="5" t="s">
        <v>328</v>
      </c>
      <c r="E181" s="5" t="s">
        <v>30</v>
      </c>
      <c r="F181" s="6">
        <v>14260</v>
      </c>
      <c r="G181" s="20">
        <f t="shared" si="31"/>
        <v>4278</v>
      </c>
      <c r="H181" s="32">
        <f t="shared" si="32"/>
        <v>18538</v>
      </c>
      <c r="J181" s="29">
        <f t="shared" si="22"/>
        <v>3707.6000000000004</v>
      </c>
      <c r="K181" s="29">
        <f t="shared" si="23"/>
        <v>22816</v>
      </c>
      <c r="L181" s="35">
        <f t="shared" si="24"/>
        <v>7605.333333333333</v>
      </c>
      <c r="N181" s="37">
        <f t="shared" si="25"/>
        <v>5561.4</v>
      </c>
      <c r="O181" s="37">
        <f t="shared" si="26"/>
        <v>24099.4</v>
      </c>
      <c r="P181" s="37">
        <f t="shared" si="27"/>
        <v>4016.5666666666671</v>
      </c>
      <c r="R181" s="39">
        <f t="shared" si="28"/>
        <v>7415.2000000000007</v>
      </c>
      <c r="S181" s="39">
        <f t="shared" si="29"/>
        <v>25953.200000000001</v>
      </c>
      <c r="T181" s="39">
        <f t="shared" si="30"/>
        <v>2162.7666666666669</v>
      </c>
      <c r="U181" s="4" t="s">
        <v>326</v>
      </c>
    </row>
    <row r="182" spans="1:21" x14ac:dyDescent="0.25">
      <c r="A182" s="58"/>
      <c r="B182" s="56"/>
      <c r="C182" s="12" t="s">
        <v>327</v>
      </c>
      <c r="D182" s="5" t="s">
        <v>329</v>
      </c>
      <c r="E182" s="5" t="s">
        <v>7</v>
      </c>
      <c r="F182" s="6">
        <v>12580</v>
      </c>
      <c r="G182" s="20">
        <f t="shared" si="31"/>
        <v>3774</v>
      </c>
      <c r="H182" s="32">
        <f t="shared" si="32"/>
        <v>16354</v>
      </c>
      <c r="J182" s="29">
        <f t="shared" si="22"/>
        <v>3270.8</v>
      </c>
      <c r="K182" s="29">
        <f t="shared" si="23"/>
        <v>20128</v>
      </c>
      <c r="L182" s="35">
        <f t="shared" si="24"/>
        <v>6709.333333333333</v>
      </c>
      <c r="N182" s="37">
        <f t="shared" si="25"/>
        <v>4906.2</v>
      </c>
      <c r="O182" s="37">
        <f t="shared" si="26"/>
        <v>21260.2</v>
      </c>
      <c r="P182" s="37">
        <f t="shared" si="27"/>
        <v>3543.3666666666668</v>
      </c>
      <c r="R182" s="39">
        <f t="shared" si="28"/>
        <v>6541.6</v>
      </c>
      <c r="S182" s="39">
        <f t="shared" si="29"/>
        <v>22895.599999999999</v>
      </c>
      <c r="T182" s="39">
        <f t="shared" si="30"/>
        <v>1907.9666666666665</v>
      </c>
      <c r="U182" s="4" t="s">
        <v>330</v>
      </c>
    </row>
    <row r="183" spans="1:21" ht="13.15" customHeight="1" x14ac:dyDescent="0.25">
      <c r="A183" s="58"/>
      <c r="B183" s="56"/>
      <c r="C183" s="12" t="s">
        <v>331</v>
      </c>
      <c r="D183" s="5" t="s">
        <v>332</v>
      </c>
      <c r="E183" s="5" t="s">
        <v>30</v>
      </c>
      <c r="F183" s="6">
        <v>14850</v>
      </c>
      <c r="G183" s="20">
        <f t="shared" si="31"/>
        <v>4455</v>
      </c>
      <c r="H183" s="32">
        <f t="shared" si="32"/>
        <v>19305</v>
      </c>
      <c r="J183" s="29">
        <f t="shared" si="22"/>
        <v>3861</v>
      </c>
      <c r="K183" s="29">
        <f t="shared" si="23"/>
        <v>23760</v>
      </c>
      <c r="L183" s="35">
        <f t="shared" si="24"/>
        <v>7920</v>
      </c>
      <c r="N183" s="37">
        <f t="shared" si="25"/>
        <v>5791.5</v>
      </c>
      <c r="O183" s="37">
        <f t="shared" si="26"/>
        <v>25096.5</v>
      </c>
      <c r="P183" s="37">
        <f t="shared" si="27"/>
        <v>4182.75</v>
      </c>
      <c r="R183" s="39">
        <f t="shared" si="28"/>
        <v>7722</v>
      </c>
      <c r="S183" s="39">
        <f t="shared" si="29"/>
        <v>27027</v>
      </c>
      <c r="T183" s="39">
        <f t="shared" si="30"/>
        <v>2252.25</v>
      </c>
      <c r="U183" s="4" t="s">
        <v>333</v>
      </c>
    </row>
    <row r="184" spans="1:21" x14ac:dyDescent="0.25">
      <c r="A184" s="58"/>
      <c r="B184" s="56"/>
      <c r="C184" s="12" t="s">
        <v>334</v>
      </c>
      <c r="D184" s="5" t="s">
        <v>335</v>
      </c>
      <c r="E184" s="5" t="s">
        <v>30</v>
      </c>
      <c r="F184" s="6">
        <v>16040</v>
      </c>
      <c r="G184" s="20">
        <f t="shared" si="31"/>
        <v>4812</v>
      </c>
      <c r="H184" s="32">
        <f t="shared" si="32"/>
        <v>20852</v>
      </c>
      <c r="J184" s="29">
        <f t="shared" si="22"/>
        <v>4170.4000000000005</v>
      </c>
      <c r="K184" s="29">
        <f t="shared" si="23"/>
        <v>25664</v>
      </c>
      <c r="L184" s="35">
        <f t="shared" si="24"/>
        <v>8554.6666666666661</v>
      </c>
      <c r="N184" s="37">
        <f t="shared" si="25"/>
        <v>6255.5999999999995</v>
      </c>
      <c r="O184" s="37">
        <f t="shared" si="26"/>
        <v>27107.599999999999</v>
      </c>
      <c r="P184" s="37">
        <f t="shared" si="27"/>
        <v>4517.9333333333334</v>
      </c>
      <c r="R184" s="39">
        <f t="shared" si="28"/>
        <v>8340.8000000000011</v>
      </c>
      <c r="S184" s="39">
        <f t="shared" si="29"/>
        <v>29192.800000000003</v>
      </c>
      <c r="T184" s="39">
        <f t="shared" si="30"/>
        <v>2432.7333333333336</v>
      </c>
      <c r="U184" s="14" t="s">
        <v>336</v>
      </c>
    </row>
    <row r="185" spans="1:21" x14ac:dyDescent="0.25">
      <c r="A185" s="58"/>
      <c r="B185" s="56"/>
      <c r="C185" s="12" t="s">
        <v>337</v>
      </c>
      <c r="D185" s="5" t="s">
        <v>338</v>
      </c>
      <c r="E185" s="5" t="s">
        <v>120</v>
      </c>
      <c r="F185" s="6">
        <v>17820</v>
      </c>
      <c r="G185" s="20">
        <f t="shared" si="31"/>
        <v>5346</v>
      </c>
      <c r="H185" s="32">
        <f t="shared" si="32"/>
        <v>23166</v>
      </c>
      <c r="J185" s="29">
        <f t="shared" si="22"/>
        <v>4633.2</v>
      </c>
      <c r="K185" s="29">
        <f t="shared" si="23"/>
        <v>28512</v>
      </c>
      <c r="L185" s="35">
        <f t="shared" si="24"/>
        <v>9504</v>
      </c>
      <c r="N185" s="37">
        <f t="shared" si="25"/>
        <v>6949.8</v>
      </c>
      <c r="O185" s="37">
        <f t="shared" si="26"/>
        <v>30115.8</v>
      </c>
      <c r="P185" s="37">
        <f t="shared" si="27"/>
        <v>5019.3</v>
      </c>
      <c r="R185" s="39">
        <f t="shared" si="28"/>
        <v>9266.4</v>
      </c>
      <c r="S185" s="39">
        <f t="shared" si="29"/>
        <v>32432.400000000001</v>
      </c>
      <c r="T185" s="39">
        <f t="shared" si="30"/>
        <v>2702.7000000000003</v>
      </c>
      <c r="U185" s="4" t="s">
        <v>339</v>
      </c>
    </row>
    <row r="186" spans="1:21" x14ac:dyDescent="0.25">
      <c r="A186" s="58"/>
      <c r="B186" s="56"/>
      <c r="C186" s="12" t="s">
        <v>340</v>
      </c>
      <c r="D186" s="5" t="s">
        <v>341</v>
      </c>
      <c r="E186" s="5" t="s">
        <v>30</v>
      </c>
      <c r="F186" s="6">
        <v>19010</v>
      </c>
      <c r="G186" s="20">
        <f t="shared" si="31"/>
        <v>5703</v>
      </c>
      <c r="H186" s="32">
        <f t="shared" si="32"/>
        <v>24713</v>
      </c>
      <c r="J186" s="29">
        <f t="shared" si="22"/>
        <v>4942.6000000000004</v>
      </c>
      <c r="K186" s="29">
        <f t="shared" si="23"/>
        <v>30416</v>
      </c>
      <c r="L186" s="35">
        <f t="shared" si="24"/>
        <v>10138.666666666666</v>
      </c>
      <c r="N186" s="37">
        <f t="shared" si="25"/>
        <v>7413.9</v>
      </c>
      <c r="O186" s="37">
        <f t="shared" si="26"/>
        <v>32126.9</v>
      </c>
      <c r="P186" s="37">
        <f t="shared" si="27"/>
        <v>5354.4833333333336</v>
      </c>
      <c r="R186" s="39">
        <f t="shared" si="28"/>
        <v>9885.2000000000007</v>
      </c>
      <c r="S186" s="39">
        <f t="shared" si="29"/>
        <v>34598.199999999997</v>
      </c>
      <c r="T186" s="39">
        <f t="shared" si="30"/>
        <v>2883.1833333333329</v>
      </c>
      <c r="U186" s="4" t="s">
        <v>333</v>
      </c>
    </row>
    <row r="187" spans="1:21" x14ac:dyDescent="0.25">
      <c r="A187" s="58"/>
      <c r="B187" s="56" t="s">
        <v>342</v>
      </c>
      <c r="C187" s="12" t="s">
        <v>343</v>
      </c>
      <c r="D187" s="5" t="s">
        <v>344</v>
      </c>
      <c r="E187" s="5" t="s">
        <v>30</v>
      </c>
      <c r="F187" s="6">
        <v>10890</v>
      </c>
      <c r="G187" s="20">
        <f t="shared" si="31"/>
        <v>3267</v>
      </c>
      <c r="H187" s="32">
        <f t="shared" si="32"/>
        <v>14157</v>
      </c>
      <c r="J187" s="29">
        <f t="shared" si="22"/>
        <v>2831.4</v>
      </c>
      <c r="K187" s="29">
        <f t="shared" si="23"/>
        <v>17424</v>
      </c>
      <c r="L187" s="35">
        <f t="shared" si="24"/>
        <v>5808</v>
      </c>
      <c r="N187" s="37">
        <f t="shared" si="25"/>
        <v>4247.0999999999995</v>
      </c>
      <c r="O187" s="37">
        <f t="shared" si="26"/>
        <v>18404.099999999999</v>
      </c>
      <c r="P187" s="37">
        <f t="shared" si="27"/>
        <v>3067.35</v>
      </c>
      <c r="R187" s="39">
        <f t="shared" si="28"/>
        <v>5662.8</v>
      </c>
      <c r="S187" s="39">
        <f t="shared" si="29"/>
        <v>19819.8</v>
      </c>
      <c r="T187" s="39">
        <f t="shared" si="30"/>
        <v>1651.6499999999999</v>
      </c>
      <c r="U187" s="52" t="s">
        <v>345</v>
      </c>
    </row>
    <row r="188" spans="1:21" x14ac:dyDescent="0.25">
      <c r="A188" s="58"/>
      <c r="B188" s="56"/>
      <c r="C188" s="12" t="s">
        <v>346</v>
      </c>
      <c r="D188" s="5" t="s">
        <v>347</v>
      </c>
      <c r="E188" s="5" t="s">
        <v>30</v>
      </c>
      <c r="F188" s="6">
        <v>12750</v>
      </c>
      <c r="G188" s="20">
        <f t="shared" si="31"/>
        <v>3825</v>
      </c>
      <c r="H188" s="32">
        <f t="shared" si="32"/>
        <v>16575</v>
      </c>
      <c r="J188" s="29">
        <f t="shared" si="22"/>
        <v>3315</v>
      </c>
      <c r="K188" s="29">
        <f t="shared" si="23"/>
        <v>20400</v>
      </c>
      <c r="L188" s="35">
        <f t="shared" si="24"/>
        <v>6800</v>
      </c>
      <c r="N188" s="37">
        <f t="shared" si="25"/>
        <v>4972.5</v>
      </c>
      <c r="O188" s="37">
        <f t="shared" si="26"/>
        <v>21547.5</v>
      </c>
      <c r="P188" s="37">
        <f t="shared" si="27"/>
        <v>3591.25</v>
      </c>
      <c r="R188" s="39">
        <f t="shared" si="28"/>
        <v>6630</v>
      </c>
      <c r="S188" s="39">
        <f t="shared" si="29"/>
        <v>23205</v>
      </c>
      <c r="T188" s="39">
        <f t="shared" si="30"/>
        <v>1933.75</v>
      </c>
      <c r="U188" s="52"/>
    </row>
    <row r="189" spans="1:21" x14ac:dyDescent="0.25">
      <c r="A189" s="58"/>
      <c r="B189" s="56"/>
      <c r="C189" s="12" t="s">
        <v>348</v>
      </c>
      <c r="D189" s="5" t="s">
        <v>349</v>
      </c>
      <c r="E189" s="5" t="s">
        <v>30</v>
      </c>
      <c r="F189" s="6">
        <v>15240</v>
      </c>
      <c r="G189" s="20">
        <f t="shared" si="31"/>
        <v>4572</v>
      </c>
      <c r="H189" s="32">
        <f t="shared" si="32"/>
        <v>19812</v>
      </c>
      <c r="J189" s="29">
        <f t="shared" si="22"/>
        <v>3962.4</v>
      </c>
      <c r="K189" s="29">
        <f t="shared" si="23"/>
        <v>24384</v>
      </c>
      <c r="L189" s="35">
        <f t="shared" si="24"/>
        <v>8128</v>
      </c>
      <c r="N189" s="37">
        <f t="shared" si="25"/>
        <v>5943.5999999999995</v>
      </c>
      <c r="O189" s="37">
        <f t="shared" si="26"/>
        <v>25755.599999999999</v>
      </c>
      <c r="P189" s="37">
        <f t="shared" si="27"/>
        <v>4292.5999999999995</v>
      </c>
      <c r="R189" s="39">
        <f t="shared" si="28"/>
        <v>7924.8</v>
      </c>
      <c r="S189" s="39">
        <f t="shared" si="29"/>
        <v>27736.799999999999</v>
      </c>
      <c r="T189" s="39">
        <f t="shared" si="30"/>
        <v>2311.4</v>
      </c>
      <c r="U189" s="52"/>
    </row>
    <row r="190" spans="1:21" ht="13.15" customHeight="1" x14ac:dyDescent="0.25">
      <c r="A190" s="58"/>
      <c r="B190" s="43" t="s">
        <v>350</v>
      </c>
      <c r="C190" s="12" t="s">
        <v>351</v>
      </c>
      <c r="D190" s="5" t="s">
        <v>352</v>
      </c>
      <c r="E190" s="5" t="s">
        <v>30</v>
      </c>
      <c r="F190" s="6">
        <v>20180</v>
      </c>
      <c r="G190" s="20">
        <f t="shared" si="31"/>
        <v>6054</v>
      </c>
      <c r="H190" s="32">
        <f t="shared" si="32"/>
        <v>26234</v>
      </c>
      <c r="J190" s="29">
        <f t="shared" si="22"/>
        <v>5246.8</v>
      </c>
      <c r="K190" s="29">
        <f t="shared" si="23"/>
        <v>32288</v>
      </c>
      <c r="L190" s="35">
        <f t="shared" si="24"/>
        <v>10762.666666666666</v>
      </c>
      <c r="N190" s="37">
        <f t="shared" si="25"/>
        <v>7870.2</v>
      </c>
      <c r="O190" s="37">
        <f t="shared" si="26"/>
        <v>34104.199999999997</v>
      </c>
      <c r="P190" s="37">
        <f t="shared" si="27"/>
        <v>5684.0333333333328</v>
      </c>
      <c r="R190" s="39">
        <f t="shared" si="28"/>
        <v>10493.6</v>
      </c>
      <c r="S190" s="39">
        <f t="shared" si="29"/>
        <v>36727.599999999999</v>
      </c>
      <c r="T190" s="39">
        <f t="shared" si="30"/>
        <v>3060.6333333333332</v>
      </c>
      <c r="U190" s="4" t="s">
        <v>353</v>
      </c>
    </row>
    <row r="191" spans="1:21" ht="13.15" customHeight="1" x14ac:dyDescent="0.25">
      <c r="A191" s="58"/>
      <c r="B191" s="44"/>
      <c r="C191" s="12" t="s">
        <v>354</v>
      </c>
      <c r="D191" s="5" t="s">
        <v>355</v>
      </c>
      <c r="E191" s="5" t="s">
        <v>30</v>
      </c>
      <c r="F191" s="6">
        <v>20900</v>
      </c>
      <c r="G191" s="20">
        <f t="shared" si="31"/>
        <v>6270</v>
      </c>
      <c r="H191" s="32">
        <f t="shared" si="32"/>
        <v>27170</v>
      </c>
      <c r="J191" s="29">
        <f t="shared" si="22"/>
        <v>5434</v>
      </c>
      <c r="K191" s="29">
        <f t="shared" si="23"/>
        <v>33440</v>
      </c>
      <c r="L191" s="35">
        <f t="shared" si="24"/>
        <v>11146.666666666666</v>
      </c>
      <c r="N191" s="37">
        <f t="shared" si="25"/>
        <v>8151</v>
      </c>
      <c r="O191" s="37">
        <f t="shared" si="26"/>
        <v>35321</v>
      </c>
      <c r="P191" s="37">
        <f t="shared" si="27"/>
        <v>5886.833333333333</v>
      </c>
      <c r="R191" s="39">
        <f t="shared" si="28"/>
        <v>10868</v>
      </c>
      <c r="S191" s="39">
        <f t="shared" si="29"/>
        <v>38038</v>
      </c>
      <c r="T191" s="39">
        <f t="shared" si="30"/>
        <v>3169.8333333333335</v>
      </c>
      <c r="U191" s="4" t="s">
        <v>353</v>
      </c>
    </row>
    <row r="192" spans="1:21" ht="13.15" customHeight="1" x14ac:dyDescent="0.25">
      <c r="A192" s="58"/>
      <c r="B192" s="44"/>
      <c r="C192" s="12" t="s">
        <v>356</v>
      </c>
      <c r="D192" s="5" t="s">
        <v>357</v>
      </c>
      <c r="E192" s="5" t="s">
        <v>30</v>
      </c>
      <c r="F192" s="6">
        <v>26730</v>
      </c>
      <c r="G192" s="20">
        <f t="shared" si="31"/>
        <v>8019</v>
      </c>
      <c r="H192" s="32">
        <f t="shared" si="32"/>
        <v>34749</v>
      </c>
      <c r="J192" s="29">
        <f t="shared" si="22"/>
        <v>6949.8</v>
      </c>
      <c r="K192" s="29">
        <f t="shared" si="23"/>
        <v>42768</v>
      </c>
      <c r="L192" s="35">
        <f t="shared" si="24"/>
        <v>14256</v>
      </c>
      <c r="N192" s="37">
        <f t="shared" si="25"/>
        <v>10424.699999999999</v>
      </c>
      <c r="O192" s="37">
        <f t="shared" si="26"/>
        <v>45173.7</v>
      </c>
      <c r="P192" s="37">
        <f t="shared" si="27"/>
        <v>7528.95</v>
      </c>
      <c r="R192" s="39">
        <f t="shared" si="28"/>
        <v>13899.6</v>
      </c>
      <c r="S192" s="39">
        <f t="shared" si="29"/>
        <v>48648.6</v>
      </c>
      <c r="T192" s="39">
        <f t="shared" si="30"/>
        <v>4054.0499999999997</v>
      </c>
      <c r="U192" s="4" t="s">
        <v>353</v>
      </c>
    </row>
    <row r="193" spans="1:21" x14ac:dyDescent="0.25">
      <c r="A193" s="58"/>
      <c r="B193" s="43" t="s">
        <v>358</v>
      </c>
      <c r="C193" s="12" t="s">
        <v>359</v>
      </c>
      <c r="D193" s="5" t="s">
        <v>360</v>
      </c>
      <c r="E193" s="5" t="s">
        <v>361</v>
      </c>
      <c r="F193" s="6">
        <v>30180</v>
      </c>
      <c r="G193" s="20">
        <f t="shared" si="31"/>
        <v>9054</v>
      </c>
      <c r="H193" s="32">
        <f t="shared" si="32"/>
        <v>39234</v>
      </c>
      <c r="J193" s="29">
        <f t="shared" si="22"/>
        <v>7846.8</v>
      </c>
      <c r="K193" s="29">
        <f t="shared" si="23"/>
        <v>48288</v>
      </c>
      <c r="L193" s="35">
        <f t="shared" si="24"/>
        <v>16096</v>
      </c>
      <c r="N193" s="37">
        <f t="shared" si="25"/>
        <v>11770.199999999999</v>
      </c>
      <c r="O193" s="37">
        <f t="shared" si="26"/>
        <v>51004.2</v>
      </c>
      <c r="P193" s="37">
        <f t="shared" si="27"/>
        <v>8500.6999999999989</v>
      </c>
      <c r="R193" s="39">
        <f t="shared" si="28"/>
        <v>15693.6</v>
      </c>
      <c r="S193" s="39">
        <f t="shared" si="29"/>
        <v>54927.6</v>
      </c>
      <c r="T193" s="39">
        <f t="shared" si="30"/>
        <v>4577.3</v>
      </c>
      <c r="U193" s="4" t="s">
        <v>362</v>
      </c>
    </row>
    <row r="194" spans="1:21" x14ac:dyDescent="0.25">
      <c r="A194" s="58"/>
      <c r="B194" s="44"/>
      <c r="C194" s="12" t="s">
        <v>363</v>
      </c>
      <c r="D194" s="5" t="s">
        <v>364</v>
      </c>
      <c r="E194" s="5" t="s">
        <v>84</v>
      </c>
      <c r="F194" s="6">
        <v>30240</v>
      </c>
      <c r="G194" s="20">
        <f t="shared" si="31"/>
        <v>9072</v>
      </c>
      <c r="H194" s="32">
        <f t="shared" si="32"/>
        <v>39312</v>
      </c>
      <c r="J194" s="29">
        <f t="shared" si="22"/>
        <v>7862.4000000000005</v>
      </c>
      <c r="K194" s="29">
        <f t="shared" si="23"/>
        <v>48384</v>
      </c>
      <c r="L194" s="35">
        <f t="shared" si="24"/>
        <v>16128</v>
      </c>
      <c r="N194" s="37">
        <f t="shared" si="25"/>
        <v>11793.6</v>
      </c>
      <c r="O194" s="37">
        <f t="shared" si="26"/>
        <v>51105.599999999999</v>
      </c>
      <c r="P194" s="37">
        <f t="shared" si="27"/>
        <v>8517.6</v>
      </c>
      <c r="R194" s="39">
        <f t="shared" si="28"/>
        <v>15724.800000000001</v>
      </c>
      <c r="S194" s="39">
        <f t="shared" si="29"/>
        <v>55036.800000000003</v>
      </c>
      <c r="T194" s="39">
        <f t="shared" si="30"/>
        <v>4586.4000000000005</v>
      </c>
      <c r="U194" s="4" t="s">
        <v>365</v>
      </c>
    </row>
    <row r="195" spans="1:21" x14ac:dyDescent="0.25">
      <c r="A195" s="58"/>
      <c r="B195" s="45"/>
      <c r="C195" s="12" t="s">
        <v>366</v>
      </c>
      <c r="D195" s="5" t="s">
        <v>367</v>
      </c>
      <c r="E195" s="5" t="s">
        <v>84</v>
      </c>
      <c r="F195" s="6">
        <v>43920</v>
      </c>
      <c r="G195" s="20">
        <f t="shared" si="31"/>
        <v>13176</v>
      </c>
      <c r="H195" s="32">
        <f t="shared" si="32"/>
        <v>57096</v>
      </c>
      <c r="J195" s="29">
        <f t="shared" si="22"/>
        <v>11419.2</v>
      </c>
      <c r="K195" s="29">
        <f t="shared" si="23"/>
        <v>70272</v>
      </c>
      <c r="L195" s="35">
        <f t="shared" si="24"/>
        <v>23424</v>
      </c>
      <c r="N195" s="37">
        <f t="shared" si="25"/>
        <v>17128.8</v>
      </c>
      <c r="O195" s="37">
        <f t="shared" si="26"/>
        <v>74224.800000000003</v>
      </c>
      <c r="P195" s="37">
        <f t="shared" si="27"/>
        <v>12370.800000000001</v>
      </c>
      <c r="R195" s="39">
        <f t="shared" si="28"/>
        <v>22838.400000000001</v>
      </c>
      <c r="S195" s="39">
        <f t="shared" si="29"/>
        <v>79934.399999999994</v>
      </c>
      <c r="T195" s="39">
        <f t="shared" si="30"/>
        <v>6661.2</v>
      </c>
      <c r="U195" s="4" t="s">
        <v>368</v>
      </c>
    </row>
    <row r="196" spans="1:21" ht="13.15" customHeight="1" x14ac:dyDescent="0.25">
      <c r="A196" s="58"/>
      <c r="B196" s="43" t="s">
        <v>369</v>
      </c>
      <c r="C196" s="12" t="s">
        <v>370</v>
      </c>
      <c r="D196" s="5" t="s">
        <v>371</v>
      </c>
      <c r="E196" s="5" t="s">
        <v>201</v>
      </c>
      <c r="F196" s="6">
        <v>35640</v>
      </c>
      <c r="G196" s="20">
        <f t="shared" si="31"/>
        <v>10692</v>
      </c>
      <c r="H196" s="32">
        <f t="shared" si="32"/>
        <v>46332</v>
      </c>
      <c r="J196" s="29">
        <f t="shared" si="22"/>
        <v>9266.4</v>
      </c>
      <c r="K196" s="29">
        <f t="shared" si="23"/>
        <v>57024</v>
      </c>
      <c r="L196" s="35">
        <f t="shared" si="24"/>
        <v>19008</v>
      </c>
      <c r="N196" s="37">
        <f t="shared" si="25"/>
        <v>13899.6</v>
      </c>
      <c r="O196" s="37">
        <f t="shared" si="26"/>
        <v>60231.6</v>
      </c>
      <c r="P196" s="37">
        <f t="shared" si="27"/>
        <v>10038.6</v>
      </c>
      <c r="R196" s="39">
        <f t="shared" si="28"/>
        <v>18532.8</v>
      </c>
      <c r="S196" s="39">
        <f t="shared" si="29"/>
        <v>64864.800000000003</v>
      </c>
      <c r="T196" s="39">
        <f t="shared" si="30"/>
        <v>5405.4000000000005</v>
      </c>
      <c r="U196" s="4" t="s">
        <v>372</v>
      </c>
    </row>
    <row r="197" spans="1:21" x14ac:dyDescent="0.25">
      <c r="A197" s="58"/>
      <c r="B197" s="44"/>
      <c r="C197" s="12" t="s">
        <v>356</v>
      </c>
      <c r="D197" s="5" t="s">
        <v>373</v>
      </c>
      <c r="E197" s="5" t="s">
        <v>17</v>
      </c>
      <c r="F197" s="6">
        <v>35290</v>
      </c>
      <c r="G197" s="20">
        <f t="shared" si="31"/>
        <v>10587</v>
      </c>
      <c r="H197" s="32">
        <f t="shared" si="32"/>
        <v>45877</v>
      </c>
      <c r="J197" s="29">
        <f t="shared" ref="J197:J260" si="33">H197*0.2</f>
        <v>9175.4</v>
      </c>
      <c r="K197" s="29">
        <f t="shared" ref="K197:K260" si="34">H197+G197</f>
        <v>56464</v>
      </c>
      <c r="L197" s="35">
        <f t="shared" ref="L197:L260" si="35">K197/3</f>
        <v>18821.333333333332</v>
      </c>
      <c r="N197" s="37">
        <f t="shared" ref="N197:N260" si="36">H197*0.3</f>
        <v>13763.1</v>
      </c>
      <c r="O197" s="37">
        <f t="shared" ref="O197:O260" si="37">H197+N197</f>
        <v>59640.1</v>
      </c>
      <c r="P197" s="37">
        <f t="shared" ref="P197:P260" si="38">O197/6</f>
        <v>9940.0166666666664</v>
      </c>
      <c r="R197" s="39">
        <f t="shared" ref="R197:R260" si="39">H197*0.4</f>
        <v>18350.8</v>
      </c>
      <c r="S197" s="39">
        <f t="shared" ref="S197:S260" si="40">H197+R197</f>
        <v>64227.8</v>
      </c>
      <c r="T197" s="39">
        <f t="shared" ref="T197:T260" si="41">S197/12</f>
        <v>5352.3166666666666</v>
      </c>
      <c r="U197" s="4" t="s">
        <v>372</v>
      </c>
    </row>
    <row r="198" spans="1:21" x14ac:dyDescent="0.25">
      <c r="B198" s="45"/>
      <c r="C198" s="12" t="s">
        <v>363</v>
      </c>
      <c r="D198" s="5" t="s">
        <v>374</v>
      </c>
      <c r="E198" s="5" t="s">
        <v>17</v>
      </c>
      <c r="F198" s="6">
        <v>38610</v>
      </c>
      <c r="G198" s="20">
        <f t="shared" si="31"/>
        <v>11583</v>
      </c>
      <c r="H198" s="32">
        <f t="shared" si="32"/>
        <v>50193</v>
      </c>
      <c r="J198" s="29">
        <f t="shared" si="33"/>
        <v>10038.6</v>
      </c>
      <c r="K198" s="29">
        <f t="shared" si="34"/>
        <v>61776</v>
      </c>
      <c r="L198" s="35">
        <f t="shared" si="35"/>
        <v>20592</v>
      </c>
      <c r="N198" s="37">
        <f t="shared" si="36"/>
        <v>15057.9</v>
      </c>
      <c r="O198" s="37">
        <f t="shared" si="37"/>
        <v>65250.9</v>
      </c>
      <c r="P198" s="37">
        <f t="shared" si="38"/>
        <v>10875.15</v>
      </c>
      <c r="R198" s="39">
        <f t="shared" si="39"/>
        <v>20077.2</v>
      </c>
      <c r="S198" s="39">
        <f t="shared" si="40"/>
        <v>70270.2</v>
      </c>
      <c r="T198" s="39">
        <f t="shared" si="41"/>
        <v>5855.8499999999995</v>
      </c>
      <c r="U198" s="4" t="s">
        <v>375</v>
      </c>
    </row>
    <row r="199" spans="1:21" x14ac:dyDescent="0.25">
      <c r="B199" s="4" t="s">
        <v>376</v>
      </c>
      <c r="C199" s="12" t="s">
        <v>377</v>
      </c>
      <c r="D199" s="5" t="s">
        <v>378</v>
      </c>
      <c r="E199" s="5" t="s">
        <v>120</v>
      </c>
      <c r="F199" s="6">
        <v>52920</v>
      </c>
      <c r="G199" s="20">
        <f t="shared" si="31"/>
        <v>15876</v>
      </c>
      <c r="H199" s="32">
        <f t="shared" si="32"/>
        <v>68796</v>
      </c>
      <c r="J199" s="29">
        <f t="shared" si="33"/>
        <v>13759.2</v>
      </c>
      <c r="K199" s="29">
        <f t="shared" si="34"/>
        <v>84672</v>
      </c>
      <c r="L199" s="35">
        <f t="shared" si="35"/>
        <v>28224</v>
      </c>
      <c r="N199" s="37">
        <f t="shared" si="36"/>
        <v>20638.8</v>
      </c>
      <c r="O199" s="37">
        <f t="shared" si="37"/>
        <v>89434.8</v>
      </c>
      <c r="P199" s="37">
        <f t="shared" si="38"/>
        <v>14905.800000000001</v>
      </c>
      <c r="R199" s="39">
        <f t="shared" si="39"/>
        <v>27518.400000000001</v>
      </c>
      <c r="S199" s="39">
        <f t="shared" si="40"/>
        <v>96314.4</v>
      </c>
      <c r="T199" s="39">
        <f t="shared" si="41"/>
        <v>8026.2</v>
      </c>
      <c r="U199" s="12" t="s">
        <v>379</v>
      </c>
    </row>
    <row r="200" spans="1:21" x14ac:dyDescent="0.25">
      <c r="B200" s="17"/>
      <c r="C200" s="12"/>
      <c r="D200" s="5"/>
      <c r="E200" s="5"/>
      <c r="F200" s="6"/>
      <c r="G200" s="20"/>
      <c r="H200" s="32"/>
      <c r="J200" s="29">
        <f t="shared" si="33"/>
        <v>0</v>
      </c>
      <c r="K200" s="29">
        <f t="shared" si="34"/>
        <v>0</v>
      </c>
      <c r="L200" s="35">
        <f t="shared" si="35"/>
        <v>0</v>
      </c>
      <c r="N200" s="37">
        <f t="shared" si="36"/>
        <v>0</v>
      </c>
      <c r="O200" s="37">
        <f t="shared" si="37"/>
        <v>0</v>
      </c>
      <c r="P200" s="37">
        <f t="shared" si="38"/>
        <v>0</v>
      </c>
      <c r="R200" s="39">
        <f t="shared" si="39"/>
        <v>0</v>
      </c>
      <c r="S200" s="39">
        <f t="shared" si="40"/>
        <v>0</v>
      </c>
      <c r="T200" s="39">
        <f t="shared" si="41"/>
        <v>0</v>
      </c>
      <c r="U200" s="25"/>
    </row>
    <row r="201" spans="1:21" x14ac:dyDescent="0.25">
      <c r="B201" s="17"/>
      <c r="C201" s="12"/>
      <c r="D201" s="5"/>
      <c r="E201" s="5"/>
      <c r="F201" s="6"/>
      <c r="G201" s="20"/>
      <c r="H201" s="32"/>
      <c r="J201" s="29">
        <f t="shared" si="33"/>
        <v>0</v>
      </c>
      <c r="K201" s="29">
        <f t="shared" si="34"/>
        <v>0</v>
      </c>
      <c r="L201" s="35">
        <f t="shared" si="35"/>
        <v>0</v>
      </c>
      <c r="N201" s="37">
        <f t="shared" si="36"/>
        <v>0</v>
      </c>
      <c r="O201" s="37">
        <f t="shared" si="37"/>
        <v>0</v>
      </c>
      <c r="P201" s="37">
        <f t="shared" si="38"/>
        <v>0</v>
      </c>
      <c r="R201" s="39">
        <f t="shared" si="39"/>
        <v>0</v>
      </c>
      <c r="S201" s="39">
        <f t="shared" si="40"/>
        <v>0</v>
      </c>
      <c r="T201" s="39">
        <f t="shared" si="41"/>
        <v>0</v>
      </c>
      <c r="U201" s="25"/>
    </row>
    <row r="202" spans="1:21" x14ac:dyDescent="0.25">
      <c r="B202" s="17"/>
      <c r="C202" s="12"/>
      <c r="D202" s="5"/>
      <c r="E202" s="5"/>
      <c r="F202" s="6"/>
      <c r="G202" s="20"/>
      <c r="H202" s="32"/>
      <c r="J202" s="29">
        <f t="shared" si="33"/>
        <v>0</v>
      </c>
      <c r="K202" s="29">
        <f t="shared" si="34"/>
        <v>0</v>
      </c>
      <c r="L202" s="35">
        <f t="shared" si="35"/>
        <v>0</v>
      </c>
      <c r="N202" s="37">
        <f t="shared" si="36"/>
        <v>0</v>
      </c>
      <c r="O202" s="37">
        <f t="shared" si="37"/>
        <v>0</v>
      </c>
      <c r="P202" s="37">
        <f t="shared" si="38"/>
        <v>0</v>
      </c>
      <c r="R202" s="39">
        <f t="shared" si="39"/>
        <v>0</v>
      </c>
      <c r="S202" s="39">
        <f t="shared" si="40"/>
        <v>0</v>
      </c>
      <c r="T202" s="39">
        <f t="shared" si="41"/>
        <v>0</v>
      </c>
      <c r="U202" s="25"/>
    </row>
    <row r="203" spans="1:21" x14ac:dyDescent="0.25">
      <c r="B203" s="17"/>
      <c r="C203" s="12"/>
      <c r="D203" s="5"/>
      <c r="E203" s="5"/>
      <c r="F203" s="6"/>
      <c r="G203" s="20"/>
      <c r="H203" s="32"/>
      <c r="J203" s="29">
        <f t="shared" si="33"/>
        <v>0</v>
      </c>
      <c r="K203" s="29">
        <f t="shared" si="34"/>
        <v>0</v>
      </c>
      <c r="L203" s="35">
        <f t="shared" si="35"/>
        <v>0</v>
      </c>
      <c r="N203" s="37">
        <f t="shared" si="36"/>
        <v>0</v>
      </c>
      <c r="O203" s="37">
        <f t="shared" si="37"/>
        <v>0</v>
      </c>
      <c r="P203" s="37">
        <f t="shared" si="38"/>
        <v>0</v>
      </c>
      <c r="R203" s="39">
        <f t="shared" si="39"/>
        <v>0</v>
      </c>
      <c r="S203" s="39">
        <f t="shared" si="40"/>
        <v>0</v>
      </c>
      <c r="T203" s="39">
        <f t="shared" si="41"/>
        <v>0</v>
      </c>
      <c r="U203" s="25"/>
    </row>
    <row r="204" spans="1:21" x14ac:dyDescent="0.25">
      <c r="B204" s="40" t="s">
        <v>380</v>
      </c>
      <c r="C204" s="12" t="s">
        <v>381</v>
      </c>
      <c r="D204" s="5" t="s">
        <v>382</v>
      </c>
      <c r="E204" s="5" t="s">
        <v>54</v>
      </c>
      <c r="F204" s="6">
        <v>5400</v>
      </c>
      <c r="G204" s="20">
        <f t="shared" si="31"/>
        <v>1620</v>
      </c>
      <c r="H204" s="32">
        <f t="shared" si="32"/>
        <v>7020</v>
      </c>
      <c r="J204" s="29">
        <f t="shared" si="33"/>
        <v>1404</v>
      </c>
      <c r="K204" s="29">
        <f t="shared" si="34"/>
        <v>8640</v>
      </c>
      <c r="L204" s="35">
        <f t="shared" si="35"/>
        <v>2880</v>
      </c>
      <c r="N204" s="37">
        <f t="shared" si="36"/>
        <v>2106</v>
      </c>
      <c r="O204" s="37">
        <f t="shared" si="37"/>
        <v>9126</v>
      </c>
      <c r="P204" s="37">
        <f t="shared" si="38"/>
        <v>1521</v>
      </c>
      <c r="R204" s="39">
        <f t="shared" si="39"/>
        <v>2808</v>
      </c>
      <c r="S204" s="39">
        <f t="shared" si="40"/>
        <v>9828</v>
      </c>
      <c r="T204" s="39">
        <f t="shared" si="41"/>
        <v>819</v>
      </c>
      <c r="U204" s="53" t="s">
        <v>383</v>
      </c>
    </row>
    <row r="205" spans="1:21" x14ac:dyDescent="0.25">
      <c r="B205" s="42"/>
      <c r="C205" s="12" t="s">
        <v>384</v>
      </c>
      <c r="D205" s="5" t="s">
        <v>385</v>
      </c>
      <c r="E205" s="5" t="s">
        <v>7</v>
      </c>
      <c r="F205" s="6">
        <v>6480</v>
      </c>
      <c r="G205" s="20">
        <f t="shared" si="31"/>
        <v>1944</v>
      </c>
      <c r="H205" s="32">
        <f t="shared" si="32"/>
        <v>8424</v>
      </c>
      <c r="J205" s="29">
        <f t="shared" si="33"/>
        <v>1684.8000000000002</v>
      </c>
      <c r="K205" s="29">
        <f t="shared" si="34"/>
        <v>10368</v>
      </c>
      <c r="L205" s="35">
        <f t="shared" si="35"/>
        <v>3456</v>
      </c>
      <c r="N205" s="37">
        <f t="shared" si="36"/>
        <v>2527.1999999999998</v>
      </c>
      <c r="O205" s="37">
        <f t="shared" si="37"/>
        <v>10951.2</v>
      </c>
      <c r="P205" s="37">
        <f t="shared" si="38"/>
        <v>1825.2</v>
      </c>
      <c r="R205" s="39">
        <f t="shared" si="39"/>
        <v>3369.6000000000004</v>
      </c>
      <c r="S205" s="39">
        <f t="shared" si="40"/>
        <v>11793.6</v>
      </c>
      <c r="T205" s="39">
        <f t="shared" si="41"/>
        <v>982.80000000000007</v>
      </c>
      <c r="U205" s="55"/>
    </row>
    <row r="206" spans="1:21" x14ac:dyDescent="0.25">
      <c r="B206" s="41"/>
      <c r="C206" s="12" t="s">
        <v>386</v>
      </c>
      <c r="D206" s="5" t="s">
        <v>387</v>
      </c>
      <c r="E206" s="5" t="s">
        <v>7</v>
      </c>
      <c r="F206" s="6">
        <v>8430</v>
      </c>
      <c r="G206" s="20">
        <f t="shared" si="31"/>
        <v>2529</v>
      </c>
      <c r="H206" s="32">
        <f t="shared" si="32"/>
        <v>10959</v>
      </c>
      <c r="J206" s="29">
        <f t="shared" si="33"/>
        <v>2191.8000000000002</v>
      </c>
      <c r="K206" s="29">
        <f t="shared" si="34"/>
        <v>13488</v>
      </c>
      <c r="L206" s="35">
        <f t="shared" si="35"/>
        <v>4496</v>
      </c>
      <c r="N206" s="37">
        <f t="shared" si="36"/>
        <v>3287.7</v>
      </c>
      <c r="O206" s="37">
        <f t="shared" si="37"/>
        <v>14246.7</v>
      </c>
      <c r="P206" s="37">
        <f t="shared" si="38"/>
        <v>2374.4500000000003</v>
      </c>
      <c r="R206" s="39">
        <f t="shared" si="39"/>
        <v>4383.6000000000004</v>
      </c>
      <c r="S206" s="39">
        <f t="shared" si="40"/>
        <v>15342.6</v>
      </c>
      <c r="T206" s="39">
        <f t="shared" si="41"/>
        <v>1278.55</v>
      </c>
      <c r="U206" s="14" t="s">
        <v>388</v>
      </c>
    </row>
    <row r="207" spans="1:21" x14ac:dyDescent="0.25">
      <c r="B207" s="7"/>
      <c r="C207" s="12"/>
      <c r="D207" s="5"/>
      <c r="E207" s="5"/>
      <c r="F207" s="6"/>
      <c r="G207" s="20"/>
      <c r="H207" s="32"/>
      <c r="J207" s="29">
        <f t="shared" si="33"/>
        <v>0</v>
      </c>
      <c r="K207" s="29">
        <f t="shared" si="34"/>
        <v>0</v>
      </c>
      <c r="L207" s="35">
        <f t="shared" si="35"/>
        <v>0</v>
      </c>
      <c r="N207" s="37">
        <f t="shared" si="36"/>
        <v>0</v>
      </c>
      <c r="O207" s="37">
        <f t="shared" si="37"/>
        <v>0</v>
      </c>
      <c r="P207" s="37">
        <f t="shared" si="38"/>
        <v>0</v>
      </c>
      <c r="R207" s="39">
        <f t="shared" si="39"/>
        <v>0</v>
      </c>
      <c r="S207" s="39">
        <f t="shared" si="40"/>
        <v>0</v>
      </c>
      <c r="T207" s="39">
        <f t="shared" si="41"/>
        <v>0</v>
      </c>
      <c r="U207" s="14"/>
    </row>
    <row r="208" spans="1:21" x14ac:dyDescent="0.25">
      <c r="B208" s="7"/>
      <c r="C208" s="12"/>
      <c r="D208" s="5"/>
      <c r="E208" s="5"/>
      <c r="F208" s="6"/>
      <c r="G208" s="20"/>
      <c r="H208" s="32"/>
      <c r="J208" s="29">
        <f t="shared" si="33"/>
        <v>0</v>
      </c>
      <c r="K208" s="29">
        <f t="shared" si="34"/>
        <v>0</v>
      </c>
      <c r="L208" s="35">
        <f t="shared" si="35"/>
        <v>0</v>
      </c>
      <c r="N208" s="37">
        <f t="shared" si="36"/>
        <v>0</v>
      </c>
      <c r="O208" s="37">
        <f t="shared" si="37"/>
        <v>0</v>
      </c>
      <c r="P208" s="37">
        <f t="shared" si="38"/>
        <v>0</v>
      </c>
      <c r="R208" s="39">
        <f t="shared" si="39"/>
        <v>0</v>
      </c>
      <c r="S208" s="39">
        <f t="shared" si="40"/>
        <v>0</v>
      </c>
      <c r="T208" s="39">
        <f t="shared" si="41"/>
        <v>0</v>
      </c>
      <c r="U208" s="14"/>
    </row>
    <row r="209" spans="1:21" x14ac:dyDescent="0.25">
      <c r="B209" s="7"/>
      <c r="C209" s="12"/>
      <c r="D209" s="5"/>
      <c r="E209" s="5"/>
      <c r="F209" s="6"/>
      <c r="G209" s="20"/>
      <c r="H209" s="32"/>
      <c r="J209" s="29">
        <f t="shared" si="33"/>
        <v>0</v>
      </c>
      <c r="K209" s="29">
        <f t="shared" si="34"/>
        <v>0</v>
      </c>
      <c r="L209" s="35">
        <f t="shared" si="35"/>
        <v>0</v>
      </c>
      <c r="N209" s="37">
        <f t="shared" si="36"/>
        <v>0</v>
      </c>
      <c r="O209" s="37">
        <f t="shared" si="37"/>
        <v>0</v>
      </c>
      <c r="P209" s="37">
        <f t="shared" si="38"/>
        <v>0</v>
      </c>
      <c r="R209" s="39">
        <f t="shared" si="39"/>
        <v>0</v>
      </c>
      <c r="S209" s="39">
        <f t="shared" si="40"/>
        <v>0</v>
      </c>
      <c r="T209" s="39">
        <f t="shared" si="41"/>
        <v>0</v>
      </c>
      <c r="U209" s="14"/>
    </row>
    <row r="210" spans="1:21" x14ac:dyDescent="0.25">
      <c r="B210" s="46" t="s">
        <v>389</v>
      </c>
      <c r="C210" s="12" t="s">
        <v>390</v>
      </c>
      <c r="D210" s="5" t="s">
        <v>391</v>
      </c>
      <c r="E210" s="5" t="s">
        <v>30</v>
      </c>
      <c r="F210" s="6">
        <v>1840</v>
      </c>
      <c r="G210" s="20">
        <f t="shared" si="31"/>
        <v>552</v>
      </c>
      <c r="H210" s="32">
        <f t="shared" si="32"/>
        <v>2392</v>
      </c>
      <c r="J210" s="29">
        <f t="shared" si="33"/>
        <v>478.40000000000003</v>
      </c>
      <c r="K210" s="29">
        <f t="shared" si="34"/>
        <v>2944</v>
      </c>
      <c r="L210" s="35">
        <f t="shared" si="35"/>
        <v>981.33333333333337</v>
      </c>
      <c r="N210" s="37">
        <f t="shared" si="36"/>
        <v>717.6</v>
      </c>
      <c r="O210" s="37">
        <f t="shared" si="37"/>
        <v>3109.6</v>
      </c>
      <c r="P210" s="37">
        <f t="shared" si="38"/>
        <v>518.26666666666665</v>
      </c>
      <c r="R210" s="39">
        <f t="shared" si="39"/>
        <v>956.80000000000007</v>
      </c>
      <c r="S210" s="39">
        <f t="shared" si="40"/>
        <v>3348.8</v>
      </c>
      <c r="T210" s="39">
        <f t="shared" si="41"/>
        <v>279.06666666666666</v>
      </c>
      <c r="U210" s="14" t="s">
        <v>392</v>
      </c>
    </row>
    <row r="211" spans="1:21" x14ac:dyDescent="0.25">
      <c r="B211" s="46"/>
      <c r="C211" s="12" t="s">
        <v>393</v>
      </c>
      <c r="D211" s="5" t="s">
        <v>394</v>
      </c>
      <c r="E211" s="5" t="s">
        <v>7</v>
      </c>
      <c r="F211" s="6">
        <v>2220</v>
      </c>
      <c r="G211" s="20">
        <f t="shared" si="31"/>
        <v>666</v>
      </c>
      <c r="H211" s="32">
        <f t="shared" si="32"/>
        <v>2886</v>
      </c>
      <c r="J211" s="29">
        <f t="shared" si="33"/>
        <v>577.20000000000005</v>
      </c>
      <c r="K211" s="29">
        <f t="shared" si="34"/>
        <v>3552</v>
      </c>
      <c r="L211" s="35">
        <f t="shared" si="35"/>
        <v>1184</v>
      </c>
      <c r="N211" s="37">
        <f t="shared" si="36"/>
        <v>865.8</v>
      </c>
      <c r="O211" s="37">
        <f t="shared" si="37"/>
        <v>3751.8</v>
      </c>
      <c r="P211" s="37">
        <f t="shared" si="38"/>
        <v>625.30000000000007</v>
      </c>
      <c r="R211" s="39">
        <f t="shared" si="39"/>
        <v>1154.4000000000001</v>
      </c>
      <c r="S211" s="39">
        <f t="shared" si="40"/>
        <v>4040.4</v>
      </c>
      <c r="T211" s="39">
        <f t="shared" si="41"/>
        <v>336.7</v>
      </c>
      <c r="U211" s="14" t="s">
        <v>395</v>
      </c>
    </row>
    <row r="212" spans="1:21" x14ac:dyDescent="0.25">
      <c r="B212" s="46"/>
      <c r="C212" s="12" t="s">
        <v>393</v>
      </c>
      <c r="D212" s="5" t="s">
        <v>396</v>
      </c>
      <c r="E212" s="5" t="s">
        <v>30</v>
      </c>
      <c r="F212" s="6">
        <v>2620</v>
      </c>
      <c r="G212" s="20">
        <f t="shared" si="31"/>
        <v>786</v>
      </c>
      <c r="H212" s="32">
        <f t="shared" si="32"/>
        <v>3406</v>
      </c>
      <c r="J212" s="29">
        <f t="shared" si="33"/>
        <v>681.2</v>
      </c>
      <c r="K212" s="29">
        <f t="shared" si="34"/>
        <v>4192</v>
      </c>
      <c r="L212" s="35">
        <f t="shared" si="35"/>
        <v>1397.3333333333333</v>
      </c>
      <c r="N212" s="37">
        <f t="shared" si="36"/>
        <v>1021.8</v>
      </c>
      <c r="O212" s="37">
        <f t="shared" si="37"/>
        <v>4427.8</v>
      </c>
      <c r="P212" s="37">
        <f t="shared" si="38"/>
        <v>737.9666666666667</v>
      </c>
      <c r="R212" s="39">
        <f t="shared" si="39"/>
        <v>1362.4</v>
      </c>
      <c r="S212" s="39">
        <f t="shared" si="40"/>
        <v>4768.3999999999996</v>
      </c>
      <c r="T212" s="39">
        <f t="shared" si="41"/>
        <v>397.36666666666662</v>
      </c>
      <c r="U212" s="14" t="s">
        <v>397</v>
      </c>
    </row>
    <row r="213" spans="1:21" x14ac:dyDescent="0.25">
      <c r="B213" s="46"/>
      <c r="C213" s="12" t="s">
        <v>398</v>
      </c>
      <c r="D213" s="5" t="s">
        <v>399</v>
      </c>
      <c r="E213" s="5" t="s">
        <v>30</v>
      </c>
      <c r="F213" s="6">
        <v>3150</v>
      </c>
      <c r="G213" s="20">
        <f t="shared" si="31"/>
        <v>945</v>
      </c>
      <c r="H213" s="32">
        <f t="shared" si="32"/>
        <v>4095</v>
      </c>
      <c r="J213" s="29">
        <f t="shared" si="33"/>
        <v>819</v>
      </c>
      <c r="K213" s="29">
        <f t="shared" si="34"/>
        <v>5040</v>
      </c>
      <c r="L213" s="35">
        <f t="shared" si="35"/>
        <v>1680</v>
      </c>
      <c r="N213" s="37">
        <f t="shared" si="36"/>
        <v>1228.5</v>
      </c>
      <c r="O213" s="37">
        <f t="shared" si="37"/>
        <v>5323.5</v>
      </c>
      <c r="P213" s="37">
        <f t="shared" si="38"/>
        <v>887.25</v>
      </c>
      <c r="R213" s="39">
        <f t="shared" si="39"/>
        <v>1638</v>
      </c>
      <c r="S213" s="39">
        <f t="shared" si="40"/>
        <v>5733</v>
      </c>
      <c r="T213" s="39">
        <f t="shared" si="41"/>
        <v>477.75</v>
      </c>
      <c r="U213" s="14" t="s">
        <v>400</v>
      </c>
    </row>
    <row r="214" spans="1:21" x14ac:dyDescent="0.25">
      <c r="B214" s="46"/>
      <c r="C214" s="12" t="s">
        <v>398</v>
      </c>
      <c r="D214" s="5" t="s">
        <v>401</v>
      </c>
      <c r="E214" s="5" t="s">
        <v>7</v>
      </c>
      <c r="F214" s="6">
        <v>3090</v>
      </c>
      <c r="G214" s="20">
        <f t="shared" si="31"/>
        <v>927</v>
      </c>
      <c r="H214" s="32">
        <f t="shared" si="32"/>
        <v>4017</v>
      </c>
      <c r="J214" s="29">
        <f t="shared" si="33"/>
        <v>803.40000000000009</v>
      </c>
      <c r="K214" s="29">
        <f t="shared" si="34"/>
        <v>4944</v>
      </c>
      <c r="L214" s="35">
        <f t="shared" si="35"/>
        <v>1648</v>
      </c>
      <c r="N214" s="37">
        <f t="shared" si="36"/>
        <v>1205.0999999999999</v>
      </c>
      <c r="O214" s="37">
        <f t="shared" si="37"/>
        <v>5222.1000000000004</v>
      </c>
      <c r="P214" s="37">
        <f t="shared" si="38"/>
        <v>870.35</v>
      </c>
      <c r="R214" s="39">
        <f t="shared" si="39"/>
        <v>1606.8000000000002</v>
      </c>
      <c r="S214" s="39">
        <f t="shared" si="40"/>
        <v>5623.8</v>
      </c>
      <c r="T214" s="39">
        <f t="shared" si="41"/>
        <v>468.65000000000003</v>
      </c>
      <c r="U214" s="14" t="s">
        <v>402</v>
      </c>
    </row>
    <row r="215" spans="1:21" x14ac:dyDescent="0.25">
      <c r="B215" s="46"/>
      <c r="C215" s="12" t="s">
        <v>398</v>
      </c>
      <c r="D215" s="5" t="s">
        <v>403</v>
      </c>
      <c r="E215" s="5" t="s">
        <v>7</v>
      </c>
      <c r="F215" s="6">
        <v>3090</v>
      </c>
      <c r="G215" s="20">
        <f t="shared" si="31"/>
        <v>927</v>
      </c>
      <c r="H215" s="32">
        <f t="shared" si="32"/>
        <v>4017</v>
      </c>
      <c r="J215" s="29">
        <f t="shared" si="33"/>
        <v>803.40000000000009</v>
      </c>
      <c r="K215" s="29">
        <f t="shared" si="34"/>
        <v>4944</v>
      </c>
      <c r="L215" s="35">
        <f t="shared" si="35"/>
        <v>1648</v>
      </c>
      <c r="N215" s="37">
        <f t="shared" si="36"/>
        <v>1205.0999999999999</v>
      </c>
      <c r="O215" s="37">
        <f t="shared" si="37"/>
        <v>5222.1000000000004</v>
      </c>
      <c r="P215" s="37">
        <f t="shared" si="38"/>
        <v>870.35</v>
      </c>
      <c r="R215" s="39">
        <f t="shared" si="39"/>
        <v>1606.8000000000002</v>
      </c>
      <c r="S215" s="39">
        <f t="shared" si="40"/>
        <v>5623.8</v>
      </c>
      <c r="T215" s="39">
        <f t="shared" si="41"/>
        <v>468.65000000000003</v>
      </c>
      <c r="U215" s="14" t="s">
        <v>402</v>
      </c>
    </row>
    <row r="216" spans="1:21" x14ac:dyDescent="0.25">
      <c r="B216" s="4"/>
      <c r="C216" s="12"/>
      <c r="D216" s="5"/>
      <c r="E216" s="5"/>
      <c r="F216" s="6"/>
      <c r="G216" s="20"/>
      <c r="H216" s="32"/>
      <c r="J216" s="29">
        <f t="shared" si="33"/>
        <v>0</v>
      </c>
      <c r="K216" s="29">
        <f t="shared" si="34"/>
        <v>0</v>
      </c>
      <c r="L216" s="35">
        <f t="shared" si="35"/>
        <v>0</v>
      </c>
      <c r="N216" s="37">
        <f t="shared" si="36"/>
        <v>0</v>
      </c>
      <c r="O216" s="37">
        <f t="shared" si="37"/>
        <v>0</v>
      </c>
      <c r="P216" s="37">
        <f t="shared" si="38"/>
        <v>0</v>
      </c>
      <c r="R216" s="39">
        <f t="shared" si="39"/>
        <v>0</v>
      </c>
      <c r="S216" s="39">
        <f t="shared" si="40"/>
        <v>0</v>
      </c>
      <c r="T216" s="39">
        <f t="shared" si="41"/>
        <v>0</v>
      </c>
      <c r="U216" s="14"/>
    </row>
    <row r="217" spans="1:21" x14ac:dyDescent="0.25">
      <c r="B217" s="4"/>
      <c r="C217" s="12"/>
      <c r="D217" s="5"/>
      <c r="E217" s="5"/>
      <c r="F217" s="6"/>
      <c r="G217" s="20"/>
      <c r="H217" s="32"/>
      <c r="J217" s="29">
        <f t="shared" si="33"/>
        <v>0</v>
      </c>
      <c r="K217" s="29">
        <f t="shared" si="34"/>
        <v>0</v>
      </c>
      <c r="L217" s="35">
        <f t="shared" si="35"/>
        <v>0</v>
      </c>
      <c r="N217" s="37">
        <f t="shared" si="36"/>
        <v>0</v>
      </c>
      <c r="O217" s="37">
        <f t="shared" si="37"/>
        <v>0</v>
      </c>
      <c r="P217" s="37">
        <f t="shared" si="38"/>
        <v>0</v>
      </c>
      <c r="R217" s="39">
        <f t="shared" si="39"/>
        <v>0</v>
      </c>
      <c r="S217" s="39">
        <f t="shared" si="40"/>
        <v>0</v>
      </c>
      <c r="T217" s="39">
        <f t="shared" si="41"/>
        <v>0</v>
      </c>
      <c r="U217" s="14"/>
    </row>
    <row r="218" spans="1:21" x14ac:dyDescent="0.25">
      <c r="B218" s="4"/>
      <c r="C218" s="12"/>
      <c r="D218" s="5"/>
      <c r="E218" s="5"/>
      <c r="F218" s="6"/>
      <c r="G218" s="20"/>
      <c r="H218" s="32"/>
      <c r="J218" s="29">
        <f t="shared" si="33"/>
        <v>0</v>
      </c>
      <c r="K218" s="29">
        <f t="shared" si="34"/>
        <v>0</v>
      </c>
      <c r="L218" s="35">
        <f t="shared" si="35"/>
        <v>0</v>
      </c>
      <c r="N218" s="37">
        <f t="shared" si="36"/>
        <v>0</v>
      </c>
      <c r="O218" s="37">
        <f t="shared" si="37"/>
        <v>0</v>
      </c>
      <c r="P218" s="37">
        <f t="shared" si="38"/>
        <v>0</v>
      </c>
      <c r="R218" s="39">
        <f t="shared" si="39"/>
        <v>0</v>
      </c>
      <c r="S218" s="39">
        <f t="shared" si="40"/>
        <v>0</v>
      </c>
      <c r="T218" s="39">
        <f t="shared" si="41"/>
        <v>0</v>
      </c>
      <c r="U218" s="14"/>
    </row>
    <row r="219" spans="1:21" x14ac:dyDescent="0.25">
      <c r="B219" s="4"/>
      <c r="C219" s="12"/>
      <c r="D219" s="5"/>
      <c r="E219" s="5"/>
      <c r="F219" s="6"/>
      <c r="G219" s="20"/>
      <c r="H219" s="32"/>
      <c r="J219" s="29">
        <f t="shared" si="33"/>
        <v>0</v>
      </c>
      <c r="K219" s="29">
        <f t="shared" si="34"/>
        <v>0</v>
      </c>
      <c r="L219" s="35">
        <f t="shared" si="35"/>
        <v>0</v>
      </c>
      <c r="N219" s="37">
        <f t="shared" si="36"/>
        <v>0</v>
      </c>
      <c r="O219" s="37">
        <f t="shared" si="37"/>
        <v>0</v>
      </c>
      <c r="P219" s="37">
        <f t="shared" si="38"/>
        <v>0</v>
      </c>
      <c r="R219" s="39">
        <f t="shared" si="39"/>
        <v>0</v>
      </c>
      <c r="S219" s="39">
        <f t="shared" si="40"/>
        <v>0</v>
      </c>
      <c r="T219" s="39">
        <f t="shared" si="41"/>
        <v>0</v>
      </c>
      <c r="U219" s="14"/>
    </row>
    <row r="220" spans="1:21" x14ac:dyDescent="0.25">
      <c r="B220" s="4"/>
      <c r="C220" s="12"/>
      <c r="D220" s="5"/>
      <c r="E220" s="5"/>
      <c r="F220" s="6"/>
      <c r="G220" s="20"/>
      <c r="H220" s="32"/>
      <c r="J220" s="29">
        <f t="shared" si="33"/>
        <v>0</v>
      </c>
      <c r="K220" s="29">
        <f t="shared" si="34"/>
        <v>0</v>
      </c>
      <c r="L220" s="35">
        <f t="shared" si="35"/>
        <v>0</v>
      </c>
      <c r="N220" s="37">
        <f t="shared" si="36"/>
        <v>0</v>
      </c>
      <c r="O220" s="37">
        <f t="shared" si="37"/>
        <v>0</v>
      </c>
      <c r="P220" s="37">
        <f t="shared" si="38"/>
        <v>0</v>
      </c>
      <c r="R220" s="39">
        <f t="shared" si="39"/>
        <v>0</v>
      </c>
      <c r="S220" s="39">
        <f t="shared" si="40"/>
        <v>0</v>
      </c>
      <c r="T220" s="39">
        <f t="shared" si="41"/>
        <v>0</v>
      </c>
      <c r="U220" s="14"/>
    </row>
    <row r="221" spans="1:21" x14ac:dyDescent="0.25">
      <c r="B221" s="56" t="s">
        <v>404</v>
      </c>
      <c r="C221" s="12">
        <v>2</v>
      </c>
      <c r="D221" s="5" t="s">
        <v>405</v>
      </c>
      <c r="E221" s="5" t="s">
        <v>30</v>
      </c>
      <c r="F221" s="6">
        <v>17650</v>
      </c>
      <c r="G221" s="20">
        <f t="shared" si="31"/>
        <v>5295</v>
      </c>
      <c r="H221" s="32">
        <f t="shared" si="32"/>
        <v>22945</v>
      </c>
      <c r="J221" s="29">
        <f t="shared" si="33"/>
        <v>4589</v>
      </c>
      <c r="K221" s="29">
        <f t="shared" si="34"/>
        <v>28240</v>
      </c>
      <c r="L221" s="35">
        <f t="shared" si="35"/>
        <v>9413.3333333333339</v>
      </c>
      <c r="N221" s="37">
        <f t="shared" si="36"/>
        <v>6883.5</v>
      </c>
      <c r="O221" s="37">
        <f t="shared" si="37"/>
        <v>29828.5</v>
      </c>
      <c r="P221" s="37">
        <f t="shared" si="38"/>
        <v>4971.416666666667</v>
      </c>
      <c r="R221" s="39">
        <f t="shared" si="39"/>
        <v>9178</v>
      </c>
      <c r="S221" s="39">
        <f t="shared" si="40"/>
        <v>32123</v>
      </c>
      <c r="T221" s="39">
        <f t="shared" si="41"/>
        <v>2676.9166666666665</v>
      </c>
      <c r="U221" s="52" t="s">
        <v>406</v>
      </c>
    </row>
    <row r="222" spans="1:21" x14ac:dyDescent="0.25">
      <c r="B222" s="56"/>
      <c r="C222" s="12">
        <v>2.5</v>
      </c>
      <c r="D222" s="5" t="s">
        <v>407</v>
      </c>
      <c r="E222" s="5" t="s">
        <v>30</v>
      </c>
      <c r="F222" s="6">
        <v>22220</v>
      </c>
      <c r="G222" s="20">
        <f t="shared" si="31"/>
        <v>6666</v>
      </c>
      <c r="H222" s="32">
        <f t="shared" si="32"/>
        <v>28886</v>
      </c>
      <c r="J222" s="29">
        <f t="shared" si="33"/>
        <v>5777.2000000000007</v>
      </c>
      <c r="K222" s="29">
        <f t="shared" si="34"/>
        <v>35552</v>
      </c>
      <c r="L222" s="35">
        <f t="shared" si="35"/>
        <v>11850.666666666666</v>
      </c>
      <c r="N222" s="37">
        <f t="shared" si="36"/>
        <v>8665.7999999999993</v>
      </c>
      <c r="O222" s="37">
        <f t="shared" si="37"/>
        <v>37551.800000000003</v>
      </c>
      <c r="P222" s="37">
        <f t="shared" si="38"/>
        <v>6258.6333333333341</v>
      </c>
      <c r="R222" s="39">
        <f t="shared" si="39"/>
        <v>11554.400000000001</v>
      </c>
      <c r="S222" s="39">
        <f t="shared" si="40"/>
        <v>40440.400000000001</v>
      </c>
      <c r="T222" s="39">
        <f t="shared" si="41"/>
        <v>3370.0333333333333</v>
      </c>
      <c r="U222" s="52"/>
    </row>
    <row r="223" spans="1:21" x14ac:dyDescent="0.25">
      <c r="A223" s="58" t="s">
        <v>463</v>
      </c>
      <c r="B223" s="43" t="s">
        <v>408</v>
      </c>
      <c r="C223" s="12">
        <v>2.5</v>
      </c>
      <c r="D223" s="5" t="s">
        <v>409</v>
      </c>
      <c r="E223" s="5" t="s">
        <v>30</v>
      </c>
      <c r="F223" s="6">
        <v>28620</v>
      </c>
      <c r="G223" s="20">
        <f t="shared" si="31"/>
        <v>8586</v>
      </c>
      <c r="H223" s="32">
        <f t="shared" si="32"/>
        <v>37206</v>
      </c>
      <c r="J223" s="29">
        <f t="shared" si="33"/>
        <v>7441.2000000000007</v>
      </c>
      <c r="K223" s="29">
        <f t="shared" si="34"/>
        <v>45792</v>
      </c>
      <c r="L223" s="35">
        <f t="shared" si="35"/>
        <v>15264</v>
      </c>
      <c r="N223" s="37">
        <f t="shared" si="36"/>
        <v>11161.8</v>
      </c>
      <c r="O223" s="37">
        <f t="shared" si="37"/>
        <v>48367.8</v>
      </c>
      <c r="P223" s="37">
        <f t="shared" si="38"/>
        <v>8061.3</v>
      </c>
      <c r="R223" s="39">
        <f t="shared" si="39"/>
        <v>14882.400000000001</v>
      </c>
      <c r="S223" s="39">
        <f t="shared" si="40"/>
        <v>52088.4</v>
      </c>
      <c r="T223" s="39">
        <f t="shared" si="41"/>
        <v>4340.7</v>
      </c>
      <c r="U223" s="5" t="s">
        <v>410</v>
      </c>
    </row>
    <row r="224" spans="1:21" x14ac:dyDescent="0.25">
      <c r="A224" s="58"/>
      <c r="B224" s="44"/>
      <c r="C224" s="12">
        <v>2.5</v>
      </c>
      <c r="D224" s="5" t="s">
        <v>411</v>
      </c>
      <c r="E224" s="5" t="s">
        <v>30</v>
      </c>
      <c r="F224" s="6">
        <v>59940</v>
      </c>
      <c r="G224" s="20">
        <f t="shared" si="31"/>
        <v>17982</v>
      </c>
      <c r="H224" s="32">
        <f t="shared" si="32"/>
        <v>77922</v>
      </c>
      <c r="J224" s="29">
        <f t="shared" si="33"/>
        <v>15584.400000000001</v>
      </c>
      <c r="K224" s="29">
        <f t="shared" si="34"/>
        <v>95904</v>
      </c>
      <c r="L224" s="35">
        <f t="shared" si="35"/>
        <v>31968</v>
      </c>
      <c r="N224" s="37">
        <f t="shared" si="36"/>
        <v>23376.6</v>
      </c>
      <c r="O224" s="37">
        <f t="shared" si="37"/>
        <v>101298.6</v>
      </c>
      <c r="P224" s="37">
        <f t="shared" si="38"/>
        <v>16883.100000000002</v>
      </c>
      <c r="R224" s="39">
        <f t="shared" si="39"/>
        <v>31168.800000000003</v>
      </c>
      <c r="S224" s="39">
        <f t="shared" si="40"/>
        <v>109090.8</v>
      </c>
      <c r="T224" s="39">
        <f t="shared" si="41"/>
        <v>9090.9</v>
      </c>
      <c r="U224" s="5" t="s">
        <v>410</v>
      </c>
    </row>
    <row r="225" spans="2:21" ht="13.15" customHeight="1" x14ac:dyDescent="0.25">
      <c r="B225" s="44"/>
      <c r="C225" s="12">
        <v>3</v>
      </c>
      <c r="D225" s="5" t="s">
        <v>412</v>
      </c>
      <c r="E225" s="5" t="s">
        <v>30</v>
      </c>
      <c r="F225" s="6">
        <v>26140</v>
      </c>
      <c r="G225" s="20">
        <f t="shared" si="31"/>
        <v>7842</v>
      </c>
      <c r="H225" s="32">
        <f t="shared" si="32"/>
        <v>33982</v>
      </c>
      <c r="J225" s="29">
        <f t="shared" si="33"/>
        <v>6796.4000000000005</v>
      </c>
      <c r="K225" s="29">
        <f t="shared" si="34"/>
        <v>41824</v>
      </c>
      <c r="L225" s="35">
        <f t="shared" si="35"/>
        <v>13941.333333333334</v>
      </c>
      <c r="N225" s="37">
        <f t="shared" si="36"/>
        <v>10194.6</v>
      </c>
      <c r="O225" s="37">
        <f t="shared" si="37"/>
        <v>44176.6</v>
      </c>
      <c r="P225" s="37">
        <f t="shared" si="38"/>
        <v>7362.7666666666664</v>
      </c>
      <c r="R225" s="39">
        <f t="shared" si="39"/>
        <v>13592.800000000001</v>
      </c>
      <c r="S225" s="39">
        <f t="shared" si="40"/>
        <v>47574.8</v>
      </c>
      <c r="T225" s="39">
        <f t="shared" si="41"/>
        <v>3964.5666666666671</v>
      </c>
      <c r="U225" s="52" t="s">
        <v>413</v>
      </c>
    </row>
    <row r="226" spans="2:21" x14ac:dyDescent="0.25">
      <c r="B226" s="44"/>
      <c r="C226" s="12">
        <v>5</v>
      </c>
      <c r="D226" s="5" t="s">
        <v>414</v>
      </c>
      <c r="E226" s="5" t="s">
        <v>30</v>
      </c>
      <c r="F226" s="6">
        <v>41040</v>
      </c>
      <c r="G226" s="20">
        <f t="shared" si="31"/>
        <v>12312</v>
      </c>
      <c r="H226" s="32">
        <f t="shared" si="32"/>
        <v>53352</v>
      </c>
      <c r="J226" s="29">
        <f t="shared" si="33"/>
        <v>10670.400000000001</v>
      </c>
      <c r="K226" s="29">
        <f t="shared" si="34"/>
        <v>65664</v>
      </c>
      <c r="L226" s="35">
        <f t="shared" si="35"/>
        <v>21888</v>
      </c>
      <c r="N226" s="37">
        <f t="shared" si="36"/>
        <v>16005.599999999999</v>
      </c>
      <c r="O226" s="37">
        <f t="shared" si="37"/>
        <v>69357.600000000006</v>
      </c>
      <c r="P226" s="37">
        <f t="shared" si="38"/>
        <v>11559.6</v>
      </c>
      <c r="R226" s="39">
        <f t="shared" si="39"/>
        <v>21340.800000000003</v>
      </c>
      <c r="S226" s="39">
        <f t="shared" si="40"/>
        <v>74692.800000000003</v>
      </c>
      <c r="T226" s="39">
        <f t="shared" si="41"/>
        <v>6224.4000000000005</v>
      </c>
      <c r="U226" s="52"/>
    </row>
    <row r="227" spans="2:21" x14ac:dyDescent="0.25">
      <c r="B227" s="45"/>
      <c r="C227" s="12">
        <v>10</v>
      </c>
      <c r="D227" s="5" t="s">
        <v>415</v>
      </c>
      <c r="E227" s="5" t="s">
        <v>30</v>
      </c>
      <c r="F227" s="6">
        <v>86400</v>
      </c>
      <c r="G227" s="20">
        <f t="shared" si="31"/>
        <v>25920</v>
      </c>
      <c r="H227" s="32">
        <f t="shared" si="32"/>
        <v>112320</v>
      </c>
      <c r="J227" s="29">
        <f t="shared" si="33"/>
        <v>22464</v>
      </c>
      <c r="K227" s="29">
        <f t="shared" si="34"/>
        <v>138240</v>
      </c>
      <c r="L227" s="35">
        <f t="shared" si="35"/>
        <v>46080</v>
      </c>
      <c r="N227" s="37">
        <f t="shared" si="36"/>
        <v>33696</v>
      </c>
      <c r="O227" s="37">
        <f t="shared" si="37"/>
        <v>146016</v>
      </c>
      <c r="P227" s="37">
        <f t="shared" si="38"/>
        <v>24336</v>
      </c>
      <c r="R227" s="39">
        <f t="shared" si="39"/>
        <v>44928</v>
      </c>
      <c r="S227" s="39">
        <f t="shared" si="40"/>
        <v>157248</v>
      </c>
      <c r="T227" s="39">
        <f t="shared" si="41"/>
        <v>13104</v>
      </c>
      <c r="U227" s="14" t="s">
        <v>416</v>
      </c>
    </row>
    <row r="228" spans="2:21" x14ac:dyDescent="0.25">
      <c r="B228" s="56" t="s">
        <v>417</v>
      </c>
      <c r="C228" s="12">
        <v>1</v>
      </c>
      <c r="D228" s="5" t="s">
        <v>418</v>
      </c>
      <c r="E228" s="5" t="s">
        <v>30</v>
      </c>
      <c r="F228" s="6">
        <v>5240</v>
      </c>
      <c r="G228" s="20">
        <f t="shared" si="31"/>
        <v>1572</v>
      </c>
      <c r="H228" s="32">
        <f t="shared" si="32"/>
        <v>6812</v>
      </c>
      <c r="J228" s="29">
        <f t="shared" si="33"/>
        <v>1362.4</v>
      </c>
      <c r="K228" s="29">
        <f t="shared" si="34"/>
        <v>8384</v>
      </c>
      <c r="L228" s="35">
        <f t="shared" si="35"/>
        <v>2794.6666666666665</v>
      </c>
      <c r="N228" s="37">
        <f t="shared" si="36"/>
        <v>2043.6</v>
      </c>
      <c r="O228" s="37">
        <f t="shared" si="37"/>
        <v>8855.6</v>
      </c>
      <c r="P228" s="37">
        <f t="shared" si="38"/>
        <v>1475.9333333333334</v>
      </c>
      <c r="R228" s="39">
        <f t="shared" si="39"/>
        <v>2724.8</v>
      </c>
      <c r="S228" s="39">
        <f t="shared" si="40"/>
        <v>9536.7999999999993</v>
      </c>
      <c r="T228" s="39">
        <f t="shared" si="41"/>
        <v>794.73333333333323</v>
      </c>
      <c r="U228" s="4" t="s">
        <v>419</v>
      </c>
    </row>
    <row r="229" spans="2:21" x14ac:dyDescent="0.25">
      <c r="B229" s="56"/>
      <c r="C229" s="12">
        <v>1.5</v>
      </c>
      <c r="D229" s="5" t="s">
        <v>420</v>
      </c>
      <c r="E229" s="5" t="s">
        <v>17</v>
      </c>
      <c r="F229" s="6">
        <v>6480</v>
      </c>
      <c r="G229" s="20">
        <f t="shared" si="31"/>
        <v>1944</v>
      </c>
      <c r="H229" s="32">
        <f t="shared" si="32"/>
        <v>8424</v>
      </c>
      <c r="J229" s="29">
        <f t="shared" si="33"/>
        <v>1684.8000000000002</v>
      </c>
      <c r="K229" s="29">
        <f t="shared" si="34"/>
        <v>10368</v>
      </c>
      <c r="L229" s="35">
        <f t="shared" si="35"/>
        <v>3456</v>
      </c>
      <c r="N229" s="37">
        <f t="shared" si="36"/>
        <v>2527.1999999999998</v>
      </c>
      <c r="O229" s="37">
        <f t="shared" si="37"/>
        <v>10951.2</v>
      </c>
      <c r="P229" s="37">
        <f t="shared" si="38"/>
        <v>1825.2</v>
      </c>
      <c r="R229" s="39">
        <f t="shared" si="39"/>
        <v>3369.6000000000004</v>
      </c>
      <c r="S229" s="39">
        <f t="shared" si="40"/>
        <v>11793.6</v>
      </c>
      <c r="T229" s="39">
        <f t="shared" si="41"/>
        <v>982.80000000000007</v>
      </c>
      <c r="U229" s="4"/>
    </row>
    <row r="230" spans="2:21" x14ac:dyDescent="0.25">
      <c r="B230" s="56"/>
      <c r="C230" s="12">
        <v>2</v>
      </c>
      <c r="D230" s="5" t="s">
        <v>421</v>
      </c>
      <c r="E230" s="5" t="s">
        <v>17</v>
      </c>
      <c r="F230" s="6">
        <v>9720</v>
      </c>
      <c r="G230" s="20">
        <f t="shared" si="31"/>
        <v>2916</v>
      </c>
      <c r="H230" s="32">
        <f t="shared" si="32"/>
        <v>12636</v>
      </c>
      <c r="J230" s="29">
        <f t="shared" si="33"/>
        <v>2527.2000000000003</v>
      </c>
      <c r="K230" s="29">
        <f t="shared" si="34"/>
        <v>15552</v>
      </c>
      <c r="L230" s="35">
        <f t="shared" si="35"/>
        <v>5184</v>
      </c>
      <c r="N230" s="37">
        <f t="shared" si="36"/>
        <v>3790.7999999999997</v>
      </c>
      <c r="O230" s="37">
        <f t="shared" si="37"/>
        <v>16426.8</v>
      </c>
      <c r="P230" s="37">
        <f t="shared" si="38"/>
        <v>2737.7999999999997</v>
      </c>
      <c r="R230" s="39">
        <f t="shared" si="39"/>
        <v>5054.4000000000005</v>
      </c>
      <c r="S230" s="39">
        <f t="shared" si="40"/>
        <v>17690.400000000001</v>
      </c>
      <c r="T230" s="39">
        <f t="shared" si="41"/>
        <v>1474.2</v>
      </c>
      <c r="U230" s="4"/>
    </row>
    <row r="231" spans="2:21" x14ac:dyDescent="0.25">
      <c r="B231" s="56"/>
      <c r="C231" s="12">
        <v>2.5</v>
      </c>
      <c r="D231" s="5" t="s">
        <v>422</v>
      </c>
      <c r="E231" s="5" t="s">
        <v>17</v>
      </c>
      <c r="F231" s="6">
        <v>11880</v>
      </c>
      <c r="G231" s="20">
        <f t="shared" si="31"/>
        <v>3564</v>
      </c>
      <c r="H231" s="32">
        <f t="shared" si="32"/>
        <v>15444</v>
      </c>
      <c r="J231" s="29">
        <f t="shared" si="33"/>
        <v>3088.8</v>
      </c>
      <c r="K231" s="29">
        <f t="shared" si="34"/>
        <v>19008</v>
      </c>
      <c r="L231" s="35">
        <f t="shared" si="35"/>
        <v>6336</v>
      </c>
      <c r="N231" s="37">
        <f t="shared" si="36"/>
        <v>4633.2</v>
      </c>
      <c r="O231" s="37">
        <f t="shared" si="37"/>
        <v>20077.2</v>
      </c>
      <c r="P231" s="37">
        <f t="shared" si="38"/>
        <v>3346.2000000000003</v>
      </c>
      <c r="R231" s="39">
        <f t="shared" si="39"/>
        <v>6177.6</v>
      </c>
      <c r="S231" s="39">
        <f t="shared" si="40"/>
        <v>21621.599999999999</v>
      </c>
      <c r="T231" s="39">
        <f t="shared" si="41"/>
        <v>1801.8</v>
      </c>
      <c r="U231" s="4"/>
    </row>
    <row r="232" spans="2:21" x14ac:dyDescent="0.25">
      <c r="B232" s="56"/>
      <c r="C232" s="12">
        <v>1.5</v>
      </c>
      <c r="D232" s="5" t="s">
        <v>423</v>
      </c>
      <c r="E232" s="5" t="s">
        <v>17</v>
      </c>
      <c r="F232" s="6">
        <v>7020</v>
      </c>
      <c r="G232" s="20">
        <f t="shared" si="31"/>
        <v>2106</v>
      </c>
      <c r="H232" s="32">
        <f t="shared" si="32"/>
        <v>9126</v>
      </c>
      <c r="J232" s="29">
        <f t="shared" si="33"/>
        <v>1825.2</v>
      </c>
      <c r="K232" s="29">
        <f t="shared" si="34"/>
        <v>11232</v>
      </c>
      <c r="L232" s="35">
        <f t="shared" si="35"/>
        <v>3744</v>
      </c>
      <c r="N232" s="37">
        <f t="shared" si="36"/>
        <v>2737.7999999999997</v>
      </c>
      <c r="O232" s="37">
        <f t="shared" si="37"/>
        <v>11863.8</v>
      </c>
      <c r="P232" s="37">
        <f t="shared" si="38"/>
        <v>1977.3</v>
      </c>
      <c r="R232" s="39">
        <f t="shared" si="39"/>
        <v>3650.4</v>
      </c>
      <c r="S232" s="39">
        <f t="shared" si="40"/>
        <v>12776.4</v>
      </c>
      <c r="T232" s="39">
        <f t="shared" si="41"/>
        <v>1064.7</v>
      </c>
      <c r="U232" s="52" t="s">
        <v>424</v>
      </c>
    </row>
    <row r="233" spans="2:21" x14ac:dyDescent="0.25">
      <c r="B233" s="56"/>
      <c r="C233" s="12">
        <v>2</v>
      </c>
      <c r="D233" s="5" t="s">
        <v>425</v>
      </c>
      <c r="E233" s="5" t="s">
        <v>17</v>
      </c>
      <c r="F233" s="6">
        <v>0</v>
      </c>
      <c r="G233" s="20">
        <f t="shared" si="31"/>
        <v>0</v>
      </c>
      <c r="H233" s="32">
        <f t="shared" si="32"/>
        <v>0</v>
      </c>
      <c r="J233" s="29">
        <f t="shared" si="33"/>
        <v>0</v>
      </c>
      <c r="K233" s="29">
        <f t="shared" si="34"/>
        <v>0</v>
      </c>
      <c r="L233" s="35">
        <f t="shared" si="35"/>
        <v>0</v>
      </c>
      <c r="N233" s="37">
        <f t="shared" si="36"/>
        <v>0</v>
      </c>
      <c r="O233" s="37">
        <f t="shared" si="37"/>
        <v>0</v>
      </c>
      <c r="P233" s="37">
        <f t="shared" si="38"/>
        <v>0</v>
      </c>
      <c r="R233" s="39">
        <f t="shared" si="39"/>
        <v>0</v>
      </c>
      <c r="S233" s="39">
        <f t="shared" si="40"/>
        <v>0</v>
      </c>
      <c r="T233" s="39">
        <f t="shared" si="41"/>
        <v>0</v>
      </c>
      <c r="U233" s="52"/>
    </row>
    <row r="234" spans="2:21" x14ac:dyDescent="0.25">
      <c r="B234" s="56"/>
      <c r="C234" s="12">
        <v>2.5</v>
      </c>
      <c r="D234" s="5" t="s">
        <v>426</v>
      </c>
      <c r="E234" s="5" t="s">
        <v>17</v>
      </c>
      <c r="F234" s="6">
        <v>0</v>
      </c>
      <c r="G234" s="20">
        <f t="shared" si="31"/>
        <v>0</v>
      </c>
      <c r="H234" s="32">
        <f t="shared" si="32"/>
        <v>0</v>
      </c>
      <c r="J234" s="29">
        <f t="shared" si="33"/>
        <v>0</v>
      </c>
      <c r="K234" s="29">
        <f t="shared" si="34"/>
        <v>0</v>
      </c>
      <c r="L234" s="35">
        <f t="shared" si="35"/>
        <v>0</v>
      </c>
      <c r="N234" s="37">
        <f t="shared" si="36"/>
        <v>0</v>
      </c>
      <c r="O234" s="37">
        <f t="shared" si="37"/>
        <v>0</v>
      </c>
      <c r="P234" s="37">
        <f t="shared" si="38"/>
        <v>0</v>
      </c>
      <c r="R234" s="39">
        <f t="shared" si="39"/>
        <v>0</v>
      </c>
      <c r="S234" s="39">
        <f t="shared" si="40"/>
        <v>0</v>
      </c>
      <c r="T234" s="39">
        <f t="shared" si="41"/>
        <v>0</v>
      </c>
      <c r="U234" s="52"/>
    </row>
    <row r="235" spans="2:21" x14ac:dyDescent="0.25">
      <c r="B235" s="43" t="s">
        <v>427</v>
      </c>
      <c r="C235" s="12">
        <v>1</v>
      </c>
      <c r="D235" s="15" t="s">
        <v>428</v>
      </c>
      <c r="E235" s="15" t="s">
        <v>30</v>
      </c>
      <c r="F235" s="6">
        <v>7370</v>
      </c>
      <c r="G235" s="20">
        <f t="shared" si="31"/>
        <v>2211</v>
      </c>
      <c r="H235" s="32">
        <f t="shared" si="32"/>
        <v>9581</v>
      </c>
      <c r="J235" s="29">
        <f t="shared" si="33"/>
        <v>1916.2</v>
      </c>
      <c r="K235" s="29">
        <f t="shared" si="34"/>
        <v>11792</v>
      </c>
      <c r="L235" s="35">
        <f t="shared" si="35"/>
        <v>3930.6666666666665</v>
      </c>
      <c r="N235" s="37">
        <f t="shared" si="36"/>
        <v>2874.2999999999997</v>
      </c>
      <c r="O235" s="37">
        <f t="shared" si="37"/>
        <v>12455.3</v>
      </c>
      <c r="P235" s="37">
        <f t="shared" si="38"/>
        <v>2075.8833333333332</v>
      </c>
      <c r="R235" s="39">
        <f t="shared" si="39"/>
        <v>3832.4</v>
      </c>
      <c r="S235" s="39">
        <f t="shared" si="40"/>
        <v>13413.4</v>
      </c>
      <c r="T235" s="39">
        <f t="shared" si="41"/>
        <v>1117.7833333333333</v>
      </c>
      <c r="U235" s="15" t="s">
        <v>429</v>
      </c>
    </row>
    <row r="236" spans="2:21" x14ac:dyDescent="0.25">
      <c r="B236" s="44"/>
      <c r="C236" s="12">
        <v>1.5</v>
      </c>
      <c r="D236" s="15" t="s">
        <v>430</v>
      </c>
      <c r="E236" s="15" t="s">
        <v>30</v>
      </c>
      <c r="F236" s="6">
        <v>7560</v>
      </c>
      <c r="G236" s="20">
        <f t="shared" si="31"/>
        <v>2268</v>
      </c>
      <c r="H236" s="32">
        <f t="shared" si="32"/>
        <v>9828</v>
      </c>
      <c r="J236" s="29">
        <f t="shared" si="33"/>
        <v>1965.6000000000001</v>
      </c>
      <c r="K236" s="29">
        <f t="shared" si="34"/>
        <v>12096</v>
      </c>
      <c r="L236" s="35">
        <f t="shared" si="35"/>
        <v>4032</v>
      </c>
      <c r="N236" s="37">
        <f t="shared" si="36"/>
        <v>2948.4</v>
      </c>
      <c r="O236" s="37">
        <f t="shared" si="37"/>
        <v>12776.4</v>
      </c>
      <c r="P236" s="37">
        <f t="shared" si="38"/>
        <v>2129.4</v>
      </c>
      <c r="R236" s="39">
        <f t="shared" si="39"/>
        <v>3931.2000000000003</v>
      </c>
      <c r="S236" s="39">
        <f t="shared" si="40"/>
        <v>13759.2</v>
      </c>
      <c r="T236" s="39">
        <f t="shared" si="41"/>
        <v>1146.6000000000001</v>
      </c>
      <c r="U236" s="15"/>
    </row>
    <row r="237" spans="2:21" x14ac:dyDescent="0.25">
      <c r="B237" s="44"/>
      <c r="C237" s="12">
        <v>2</v>
      </c>
      <c r="D237" s="15" t="s">
        <v>431</v>
      </c>
      <c r="E237" s="15" t="s">
        <v>30</v>
      </c>
      <c r="F237" s="6">
        <v>10700</v>
      </c>
      <c r="G237" s="20">
        <f t="shared" si="31"/>
        <v>3210</v>
      </c>
      <c r="H237" s="32">
        <f t="shared" si="32"/>
        <v>13910</v>
      </c>
      <c r="J237" s="29">
        <f t="shared" si="33"/>
        <v>2782</v>
      </c>
      <c r="K237" s="29">
        <f t="shared" si="34"/>
        <v>17120</v>
      </c>
      <c r="L237" s="35">
        <f t="shared" si="35"/>
        <v>5706.666666666667</v>
      </c>
      <c r="N237" s="37">
        <f t="shared" si="36"/>
        <v>4173</v>
      </c>
      <c r="O237" s="37">
        <f t="shared" si="37"/>
        <v>18083</v>
      </c>
      <c r="P237" s="37">
        <f t="shared" si="38"/>
        <v>3013.8333333333335</v>
      </c>
      <c r="R237" s="39">
        <f t="shared" si="39"/>
        <v>5564</v>
      </c>
      <c r="S237" s="39">
        <f t="shared" si="40"/>
        <v>19474</v>
      </c>
      <c r="T237" s="39">
        <f t="shared" si="41"/>
        <v>1622.8333333333333</v>
      </c>
      <c r="U237" s="15"/>
    </row>
    <row r="238" spans="2:21" x14ac:dyDescent="0.25">
      <c r="B238" s="45"/>
      <c r="C238" s="12">
        <v>2.5</v>
      </c>
      <c r="D238" s="15" t="s">
        <v>432</v>
      </c>
      <c r="E238" s="15" t="s">
        <v>30</v>
      </c>
      <c r="F238" s="6">
        <v>12910</v>
      </c>
      <c r="G238" s="20">
        <f t="shared" si="31"/>
        <v>3873</v>
      </c>
      <c r="H238" s="32">
        <f t="shared" si="32"/>
        <v>16783</v>
      </c>
      <c r="J238" s="29">
        <f t="shared" si="33"/>
        <v>3356.6000000000004</v>
      </c>
      <c r="K238" s="29">
        <f t="shared" si="34"/>
        <v>20656</v>
      </c>
      <c r="L238" s="35">
        <f t="shared" si="35"/>
        <v>6885.333333333333</v>
      </c>
      <c r="N238" s="37">
        <f t="shared" si="36"/>
        <v>5034.8999999999996</v>
      </c>
      <c r="O238" s="37">
        <f t="shared" si="37"/>
        <v>21817.9</v>
      </c>
      <c r="P238" s="37">
        <f t="shared" si="38"/>
        <v>3636.3166666666671</v>
      </c>
      <c r="R238" s="39">
        <f t="shared" si="39"/>
        <v>6713.2000000000007</v>
      </c>
      <c r="S238" s="39">
        <f t="shared" si="40"/>
        <v>23496.2</v>
      </c>
      <c r="T238" s="39">
        <f t="shared" si="41"/>
        <v>1958.0166666666667</v>
      </c>
      <c r="U238" s="15"/>
    </row>
    <row r="239" spans="2:21" x14ac:dyDescent="0.25">
      <c r="B239" s="56" t="s">
        <v>433</v>
      </c>
      <c r="C239" s="12">
        <v>1.5</v>
      </c>
      <c r="D239" s="15" t="s">
        <v>434</v>
      </c>
      <c r="E239" s="15" t="s">
        <v>30</v>
      </c>
      <c r="F239" s="6">
        <v>7960</v>
      </c>
      <c r="G239" s="20">
        <f t="shared" si="31"/>
        <v>2388</v>
      </c>
      <c r="H239" s="32">
        <f t="shared" si="32"/>
        <v>10348</v>
      </c>
      <c r="J239" s="29">
        <f t="shared" si="33"/>
        <v>2069.6</v>
      </c>
      <c r="K239" s="29">
        <f t="shared" si="34"/>
        <v>12736</v>
      </c>
      <c r="L239" s="35">
        <f t="shared" si="35"/>
        <v>4245.333333333333</v>
      </c>
      <c r="N239" s="37">
        <f t="shared" si="36"/>
        <v>3104.4</v>
      </c>
      <c r="O239" s="37">
        <f t="shared" si="37"/>
        <v>13452.4</v>
      </c>
      <c r="P239" s="37">
        <f t="shared" si="38"/>
        <v>2242.0666666666666</v>
      </c>
      <c r="R239" s="39">
        <f t="shared" si="39"/>
        <v>4139.2</v>
      </c>
      <c r="S239" s="39">
        <f t="shared" si="40"/>
        <v>14487.2</v>
      </c>
      <c r="T239" s="39">
        <f t="shared" si="41"/>
        <v>1207.2666666666667</v>
      </c>
      <c r="U239" s="57" t="s">
        <v>435</v>
      </c>
    </row>
    <row r="240" spans="2:21" x14ac:dyDescent="0.25">
      <c r="B240" s="56"/>
      <c r="C240" s="12">
        <v>2</v>
      </c>
      <c r="D240" s="15" t="s">
        <v>436</v>
      </c>
      <c r="E240" s="15" t="s">
        <v>17</v>
      </c>
      <c r="F240" s="6">
        <v>11290</v>
      </c>
      <c r="G240" s="20">
        <f t="shared" si="31"/>
        <v>3387</v>
      </c>
      <c r="H240" s="32">
        <f t="shared" si="32"/>
        <v>14677</v>
      </c>
      <c r="J240" s="29">
        <f t="shared" si="33"/>
        <v>2935.4</v>
      </c>
      <c r="K240" s="29">
        <f t="shared" si="34"/>
        <v>18064</v>
      </c>
      <c r="L240" s="35">
        <f t="shared" si="35"/>
        <v>6021.333333333333</v>
      </c>
      <c r="N240" s="37">
        <f t="shared" si="36"/>
        <v>4403.0999999999995</v>
      </c>
      <c r="O240" s="37">
        <f t="shared" si="37"/>
        <v>19080.099999999999</v>
      </c>
      <c r="P240" s="37">
        <f t="shared" si="38"/>
        <v>3180.0166666666664</v>
      </c>
      <c r="R240" s="39">
        <f t="shared" si="39"/>
        <v>5870.8</v>
      </c>
      <c r="S240" s="39">
        <f t="shared" si="40"/>
        <v>20547.8</v>
      </c>
      <c r="T240" s="39">
        <f t="shared" si="41"/>
        <v>1712.3166666666666</v>
      </c>
      <c r="U240" s="57"/>
    </row>
    <row r="241" spans="2:21" x14ac:dyDescent="0.25">
      <c r="B241" s="56"/>
      <c r="C241" s="12">
        <v>2.5</v>
      </c>
      <c r="D241" s="15" t="s">
        <v>437</v>
      </c>
      <c r="E241" s="15" t="s">
        <v>17</v>
      </c>
      <c r="F241" s="6">
        <v>13670</v>
      </c>
      <c r="G241" s="20">
        <f t="shared" si="31"/>
        <v>4101</v>
      </c>
      <c r="H241" s="32">
        <f t="shared" si="32"/>
        <v>17771</v>
      </c>
      <c r="J241" s="29">
        <f t="shared" si="33"/>
        <v>3554.2000000000003</v>
      </c>
      <c r="K241" s="29">
        <f t="shared" si="34"/>
        <v>21872</v>
      </c>
      <c r="L241" s="35">
        <f t="shared" si="35"/>
        <v>7290.666666666667</v>
      </c>
      <c r="N241" s="37">
        <f t="shared" si="36"/>
        <v>5331.3</v>
      </c>
      <c r="O241" s="37">
        <f t="shared" si="37"/>
        <v>23102.3</v>
      </c>
      <c r="P241" s="37">
        <f t="shared" si="38"/>
        <v>3850.3833333333332</v>
      </c>
      <c r="R241" s="39">
        <f t="shared" si="39"/>
        <v>7108.4000000000005</v>
      </c>
      <c r="S241" s="39">
        <f t="shared" si="40"/>
        <v>24879.4</v>
      </c>
      <c r="T241" s="39">
        <f t="shared" si="41"/>
        <v>2073.2833333333333</v>
      </c>
      <c r="U241" s="57"/>
    </row>
    <row r="242" spans="2:21" x14ac:dyDescent="0.25">
      <c r="B242" s="40" t="s">
        <v>438</v>
      </c>
      <c r="C242" s="12">
        <v>1.5</v>
      </c>
      <c r="D242" s="5" t="s">
        <v>439</v>
      </c>
      <c r="E242" s="15" t="s">
        <v>17</v>
      </c>
      <c r="F242" s="6">
        <v>10460</v>
      </c>
      <c r="G242" s="20">
        <f t="shared" si="31"/>
        <v>3138</v>
      </c>
      <c r="H242" s="32">
        <f t="shared" si="32"/>
        <v>13598</v>
      </c>
      <c r="J242" s="29">
        <f t="shared" si="33"/>
        <v>2719.6000000000004</v>
      </c>
      <c r="K242" s="29">
        <f t="shared" si="34"/>
        <v>16736</v>
      </c>
      <c r="L242" s="35">
        <f t="shared" si="35"/>
        <v>5578.666666666667</v>
      </c>
      <c r="N242" s="37">
        <f t="shared" si="36"/>
        <v>4079.3999999999996</v>
      </c>
      <c r="O242" s="37">
        <f t="shared" si="37"/>
        <v>17677.400000000001</v>
      </c>
      <c r="P242" s="37">
        <f t="shared" si="38"/>
        <v>2946.2333333333336</v>
      </c>
      <c r="R242" s="39">
        <f t="shared" si="39"/>
        <v>5439.2000000000007</v>
      </c>
      <c r="S242" s="39">
        <f t="shared" si="40"/>
        <v>19037.2</v>
      </c>
      <c r="T242" s="39">
        <f t="shared" si="41"/>
        <v>1586.4333333333334</v>
      </c>
      <c r="U242" s="14" t="s">
        <v>440</v>
      </c>
    </row>
    <row r="243" spans="2:21" x14ac:dyDescent="0.25">
      <c r="B243" s="42"/>
      <c r="C243" s="12">
        <v>2</v>
      </c>
      <c r="D243" s="5" t="s">
        <v>441</v>
      </c>
      <c r="E243" s="15" t="s">
        <v>17</v>
      </c>
      <c r="F243" s="6">
        <v>15020</v>
      </c>
      <c r="G243" s="20">
        <f t="shared" si="31"/>
        <v>4506</v>
      </c>
      <c r="H243" s="32">
        <f t="shared" si="32"/>
        <v>19526</v>
      </c>
      <c r="J243" s="29">
        <f t="shared" si="33"/>
        <v>3905.2000000000003</v>
      </c>
      <c r="K243" s="29">
        <f t="shared" si="34"/>
        <v>24032</v>
      </c>
      <c r="L243" s="35">
        <f t="shared" si="35"/>
        <v>8010.666666666667</v>
      </c>
      <c r="N243" s="37">
        <f t="shared" si="36"/>
        <v>5857.8</v>
      </c>
      <c r="O243" s="37">
        <f t="shared" si="37"/>
        <v>25383.8</v>
      </c>
      <c r="P243" s="37">
        <f t="shared" si="38"/>
        <v>4230.6333333333332</v>
      </c>
      <c r="R243" s="39">
        <f t="shared" si="39"/>
        <v>7810.4000000000005</v>
      </c>
      <c r="S243" s="39">
        <f t="shared" si="40"/>
        <v>27336.400000000001</v>
      </c>
      <c r="T243" s="39">
        <f t="shared" si="41"/>
        <v>2278.0333333333333</v>
      </c>
      <c r="U243" s="14"/>
    </row>
    <row r="244" spans="2:21" x14ac:dyDescent="0.25">
      <c r="B244" s="41"/>
      <c r="C244" s="12">
        <v>2.5</v>
      </c>
      <c r="D244" s="5" t="s">
        <v>442</v>
      </c>
      <c r="E244" s="15" t="s">
        <v>17</v>
      </c>
      <c r="F244" s="6">
        <v>17930</v>
      </c>
      <c r="G244" s="20">
        <f t="shared" si="31"/>
        <v>5379</v>
      </c>
      <c r="H244" s="32">
        <f t="shared" si="32"/>
        <v>23309</v>
      </c>
      <c r="J244" s="29">
        <f t="shared" si="33"/>
        <v>4661.8</v>
      </c>
      <c r="K244" s="29">
        <f t="shared" si="34"/>
        <v>28688</v>
      </c>
      <c r="L244" s="35">
        <f t="shared" si="35"/>
        <v>9562.6666666666661</v>
      </c>
      <c r="N244" s="37">
        <f t="shared" si="36"/>
        <v>6992.7</v>
      </c>
      <c r="O244" s="37">
        <f t="shared" si="37"/>
        <v>30301.7</v>
      </c>
      <c r="P244" s="37">
        <f t="shared" si="38"/>
        <v>5050.2833333333338</v>
      </c>
      <c r="R244" s="39">
        <f t="shared" si="39"/>
        <v>9323.6</v>
      </c>
      <c r="S244" s="39">
        <f t="shared" si="40"/>
        <v>32632.6</v>
      </c>
      <c r="T244" s="39">
        <f t="shared" si="41"/>
        <v>2719.3833333333332</v>
      </c>
      <c r="U244" s="14"/>
    </row>
    <row r="245" spans="2:21" x14ac:dyDescent="0.25">
      <c r="B245" s="7"/>
      <c r="C245" s="12"/>
      <c r="D245" s="5"/>
      <c r="E245" s="15"/>
      <c r="F245" s="6"/>
      <c r="G245" s="20"/>
      <c r="H245" s="32"/>
      <c r="J245" s="29">
        <f t="shared" si="33"/>
        <v>0</v>
      </c>
      <c r="K245" s="29">
        <f t="shared" si="34"/>
        <v>0</v>
      </c>
      <c r="L245" s="35">
        <f t="shared" si="35"/>
        <v>0</v>
      </c>
      <c r="N245" s="37">
        <f t="shared" si="36"/>
        <v>0</v>
      </c>
      <c r="O245" s="37">
        <f t="shared" si="37"/>
        <v>0</v>
      </c>
      <c r="P245" s="37">
        <f t="shared" si="38"/>
        <v>0</v>
      </c>
      <c r="R245" s="39">
        <f t="shared" si="39"/>
        <v>0</v>
      </c>
      <c r="S245" s="39">
        <f t="shared" si="40"/>
        <v>0</v>
      </c>
      <c r="T245" s="39">
        <f t="shared" si="41"/>
        <v>0</v>
      </c>
      <c r="U245" s="14"/>
    </row>
    <row r="246" spans="2:21" x14ac:dyDescent="0.25">
      <c r="B246" s="7"/>
      <c r="C246" s="12"/>
      <c r="D246" s="5"/>
      <c r="E246" s="15"/>
      <c r="F246" s="6"/>
      <c r="G246" s="20"/>
      <c r="H246" s="32"/>
      <c r="J246" s="29">
        <f t="shared" si="33"/>
        <v>0</v>
      </c>
      <c r="K246" s="29">
        <f t="shared" si="34"/>
        <v>0</v>
      </c>
      <c r="L246" s="35">
        <f t="shared" si="35"/>
        <v>0</v>
      </c>
      <c r="N246" s="37">
        <f t="shared" si="36"/>
        <v>0</v>
      </c>
      <c r="O246" s="37">
        <f t="shared" si="37"/>
        <v>0</v>
      </c>
      <c r="P246" s="37">
        <f t="shared" si="38"/>
        <v>0</v>
      </c>
      <c r="R246" s="39">
        <f t="shared" si="39"/>
        <v>0</v>
      </c>
      <c r="S246" s="39">
        <f t="shared" si="40"/>
        <v>0</v>
      </c>
      <c r="T246" s="39">
        <f t="shared" si="41"/>
        <v>0</v>
      </c>
      <c r="U246" s="14"/>
    </row>
    <row r="247" spans="2:21" x14ac:dyDescent="0.25">
      <c r="B247" s="7"/>
      <c r="C247" s="12"/>
      <c r="D247" s="5"/>
      <c r="E247" s="15"/>
      <c r="F247" s="6"/>
      <c r="G247" s="20"/>
      <c r="H247" s="32"/>
      <c r="J247" s="29">
        <f t="shared" si="33"/>
        <v>0</v>
      </c>
      <c r="K247" s="29">
        <f t="shared" si="34"/>
        <v>0</v>
      </c>
      <c r="L247" s="35">
        <f t="shared" si="35"/>
        <v>0</v>
      </c>
      <c r="N247" s="37">
        <f t="shared" si="36"/>
        <v>0</v>
      </c>
      <c r="O247" s="37">
        <f t="shared" si="37"/>
        <v>0</v>
      </c>
      <c r="P247" s="37">
        <f t="shared" si="38"/>
        <v>0</v>
      </c>
      <c r="R247" s="39">
        <f t="shared" si="39"/>
        <v>0</v>
      </c>
      <c r="S247" s="39">
        <f t="shared" si="40"/>
        <v>0</v>
      </c>
      <c r="T247" s="39">
        <f t="shared" si="41"/>
        <v>0</v>
      </c>
      <c r="U247" s="14"/>
    </row>
    <row r="248" spans="2:21" x14ac:dyDescent="0.25">
      <c r="B248" s="7"/>
      <c r="C248" s="12"/>
      <c r="D248" s="5"/>
      <c r="E248" s="15"/>
      <c r="F248" s="6"/>
      <c r="G248" s="20"/>
      <c r="H248" s="32"/>
      <c r="J248" s="29">
        <f t="shared" si="33"/>
        <v>0</v>
      </c>
      <c r="K248" s="29">
        <f t="shared" si="34"/>
        <v>0</v>
      </c>
      <c r="L248" s="35">
        <f t="shared" si="35"/>
        <v>0</v>
      </c>
      <c r="N248" s="37">
        <f t="shared" si="36"/>
        <v>0</v>
      </c>
      <c r="O248" s="37">
        <f t="shared" si="37"/>
        <v>0</v>
      </c>
      <c r="P248" s="37">
        <f t="shared" si="38"/>
        <v>0</v>
      </c>
      <c r="R248" s="39">
        <f t="shared" si="39"/>
        <v>0</v>
      </c>
      <c r="S248" s="39">
        <f t="shared" si="40"/>
        <v>0</v>
      </c>
      <c r="T248" s="39">
        <f t="shared" si="41"/>
        <v>0</v>
      </c>
      <c r="U248" s="14"/>
    </row>
    <row r="249" spans="2:21" x14ac:dyDescent="0.25">
      <c r="B249" s="4" t="s">
        <v>443</v>
      </c>
      <c r="C249" s="12" t="s">
        <v>444</v>
      </c>
      <c r="D249" s="5" t="s">
        <v>445</v>
      </c>
      <c r="E249" s="5" t="s">
        <v>30</v>
      </c>
      <c r="F249" s="6">
        <v>1680</v>
      </c>
      <c r="G249" s="20">
        <f t="shared" si="31"/>
        <v>504</v>
      </c>
      <c r="H249" s="32">
        <f t="shared" si="32"/>
        <v>2184</v>
      </c>
      <c r="J249" s="29">
        <f t="shared" si="33"/>
        <v>436.8</v>
      </c>
      <c r="K249" s="29">
        <f t="shared" si="34"/>
        <v>2688</v>
      </c>
      <c r="L249" s="35">
        <f t="shared" si="35"/>
        <v>896</v>
      </c>
      <c r="N249" s="37">
        <f t="shared" si="36"/>
        <v>655.19999999999993</v>
      </c>
      <c r="O249" s="37">
        <f t="shared" si="37"/>
        <v>2839.2</v>
      </c>
      <c r="P249" s="37">
        <f t="shared" si="38"/>
        <v>473.2</v>
      </c>
      <c r="R249" s="39">
        <f t="shared" si="39"/>
        <v>873.6</v>
      </c>
      <c r="S249" s="39">
        <f t="shared" si="40"/>
        <v>3057.6</v>
      </c>
      <c r="T249" s="39">
        <f t="shared" si="41"/>
        <v>254.79999999999998</v>
      </c>
      <c r="U249" s="4" t="s">
        <v>446</v>
      </c>
    </row>
    <row r="250" spans="2:21" x14ac:dyDescent="0.25">
      <c r="B250" s="4"/>
      <c r="C250" s="12"/>
      <c r="D250" s="5"/>
      <c r="E250" s="5"/>
      <c r="F250" s="6"/>
      <c r="G250" s="20"/>
      <c r="H250" s="32"/>
      <c r="J250" s="29">
        <f t="shared" si="33"/>
        <v>0</v>
      </c>
      <c r="K250" s="29">
        <f t="shared" si="34"/>
        <v>0</v>
      </c>
      <c r="L250" s="35">
        <f t="shared" si="35"/>
        <v>0</v>
      </c>
      <c r="N250" s="37">
        <f t="shared" si="36"/>
        <v>0</v>
      </c>
      <c r="O250" s="37">
        <f t="shared" si="37"/>
        <v>0</v>
      </c>
      <c r="P250" s="37">
        <f t="shared" si="38"/>
        <v>0</v>
      </c>
      <c r="R250" s="39">
        <f t="shared" si="39"/>
        <v>0</v>
      </c>
      <c r="S250" s="39">
        <f t="shared" si="40"/>
        <v>0</v>
      </c>
      <c r="T250" s="39">
        <f t="shared" si="41"/>
        <v>0</v>
      </c>
      <c r="U250" s="4"/>
    </row>
    <row r="251" spans="2:21" x14ac:dyDescent="0.25">
      <c r="B251" s="4"/>
      <c r="C251" s="12"/>
      <c r="D251" s="5"/>
      <c r="E251" s="5"/>
      <c r="F251" s="6"/>
      <c r="G251" s="20"/>
      <c r="H251" s="32"/>
      <c r="J251" s="29">
        <f t="shared" si="33"/>
        <v>0</v>
      </c>
      <c r="K251" s="29">
        <f t="shared" si="34"/>
        <v>0</v>
      </c>
      <c r="L251" s="35">
        <f t="shared" si="35"/>
        <v>0</v>
      </c>
      <c r="N251" s="37">
        <f t="shared" si="36"/>
        <v>0</v>
      </c>
      <c r="O251" s="37">
        <f t="shared" si="37"/>
        <v>0</v>
      </c>
      <c r="P251" s="37">
        <f t="shared" si="38"/>
        <v>0</v>
      </c>
      <c r="R251" s="39">
        <f t="shared" si="39"/>
        <v>0</v>
      </c>
      <c r="S251" s="39">
        <f t="shared" si="40"/>
        <v>0</v>
      </c>
      <c r="T251" s="39">
        <f t="shared" si="41"/>
        <v>0</v>
      </c>
      <c r="U251" s="4"/>
    </row>
    <row r="252" spans="2:21" x14ac:dyDescent="0.25">
      <c r="B252" s="4"/>
      <c r="C252" s="12"/>
      <c r="D252" s="5"/>
      <c r="E252" s="5"/>
      <c r="F252" s="6"/>
      <c r="G252" s="20"/>
      <c r="H252" s="32"/>
      <c r="J252" s="29">
        <f t="shared" si="33"/>
        <v>0</v>
      </c>
      <c r="K252" s="29">
        <f t="shared" si="34"/>
        <v>0</v>
      </c>
      <c r="L252" s="35">
        <f t="shared" si="35"/>
        <v>0</v>
      </c>
      <c r="N252" s="37">
        <f t="shared" si="36"/>
        <v>0</v>
      </c>
      <c r="O252" s="37">
        <f t="shared" si="37"/>
        <v>0</v>
      </c>
      <c r="P252" s="37">
        <f t="shared" si="38"/>
        <v>0</v>
      </c>
      <c r="R252" s="39">
        <f t="shared" si="39"/>
        <v>0</v>
      </c>
      <c r="S252" s="39">
        <f t="shared" si="40"/>
        <v>0</v>
      </c>
      <c r="T252" s="39">
        <f t="shared" si="41"/>
        <v>0</v>
      </c>
      <c r="U252" s="4"/>
    </row>
    <row r="253" spans="2:21" x14ac:dyDescent="0.25">
      <c r="B253" s="46" t="s">
        <v>447</v>
      </c>
      <c r="C253" s="12">
        <v>4</v>
      </c>
      <c r="D253" s="5" t="s">
        <v>448</v>
      </c>
      <c r="E253" s="5" t="s">
        <v>7</v>
      </c>
      <c r="F253" s="6">
        <v>8100</v>
      </c>
      <c r="G253" s="20">
        <f t="shared" si="31"/>
        <v>2430</v>
      </c>
      <c r="H253" s="32">
        <f t="shared" si="32"/>
        <v>10530</v>
      </c>
      <c r="J253" s="29">
        <f t="shared" si="33"/>
        <v>2106</v>
      </c>
      <c r="K253" s="29">
        <f t="shared" si="34"/>
        <v>12960</v>
      </c>
      <c r="L253" s="35">
        <f t="shared" si="35"/>
        <v>4320</v>
      </c>
      <c r="N253" s="37">
        <f t="shared" si="36"/>
        <v>3159</v>
      </c>
      <c r="O253" s="37">
        <f t="shared" si="37"/>
        <v>13689</v>
      </c>
      <c r="P253" s="37">
        <f t="shared" si="38"/>
        <v>2281.5</v>
      </c>
      <c r="R253" s="39">
        <f t="shared" si="39"/>
        <v>4212</v>
      </c>
      <c r="S253" s="39">
        <f t="shared" si="40"/>
        <v>14742</v>
      </c>
      <c r="T253" s="39">
        <f t="shared" si="41"/>
        <v>1228.5</v>
      </c>
      <c r="U253" s="14" t="s">
        <v>449</v>
      </c>
    </row>
    <row r="254" spans="2:21" x14ac:dyDescent="0.25">
      <c r="B254" s="46"/>
      <c r="C254" s="12">
        <v>5</v>
      </c>
      <c r="D254" s="5" t="s">
        <v>450</v>
      </c>
      <c r="E254" s="5" t="s">
        <v>7</v>
      </c>
      <c r="F254" s="6">
        <v>13060</v>
      </c>
      <c r="G254" s="20">
        <f t="shared" si="31"/>
        <v>3918</v>
      </c>
      <c r="H254" s="32">
        <f t="shared" si="32"/>
        <v>16978</v>
      </c>
      <c r="J254" s="29">
        <f t="shared" si="33"/>
        <v>3395.6000000000004</v>
      </c>
      <c r="K254" s="29">
        <f t="shared" si="34"/>
        <v>20896</v>
      </c>
      <c r="L254" s="35">
        <f t="shared" si="35"/>
        <v>6965.333333333333</v>
      </c>
      <c r="N254" s="37">
        <f t="shared" si="36"/>
        <v>5093.3999999999996</v>
      </c>
      <c r="O254" s="37">
        <f t="shared" si="37"/>
        <v>22071.4</v>
      </c>
      <c r="P254" s="37">
        <f t="shared" si="38"/>
        <v>3678.5666666666671</v>
      </c>
      <c r="R254" s="39">
        <f t="shared" si="39"/>
        <v>6791.2000000000007</v>
      </c>
      <c r="S254" s="39">
        <f t="shared" si="40"/>
        <v>23769.200000000001</v>
      </c>
      <c r="T254" s="39">
        <f t="shared" si="41"/>
        <v>1980.7666666666667</v>
      </c>
      <c r="U254" s="14" t="s">
        <v>451</v>
      </c>
    </row>
    <row r="255" spans="2:21" x14ac:dyDescent="0.25">
      <c r="B255" s="4"/>
      <c r="C255" s="12"/>
      <c r="D255" s="5"/>
      <c r="E255" s="5"/>
      <c r="F255" s="6"/>
      <c r="G255" s="20"/>
      <c r="H255" s="32"/>
      <c r="J255" s="29">
        <f t="shared" si="33"/>
        <v>0</v>
      </c>
      <c r="K255" s="29">
        <f t="shared" si="34"/>
        <v>0</v>
      </c>
      <c r="L255" s="35">
        <f t="shared" si="35"/>
        <v>0</v>
      </c>
      <c r="N255" s="37">
        <f t="shared" si="36"/>
        <v>0</v>
      </c>
      <c r="O255" s="37">
        <f t="shared" si="37"/>
        <v>0</v>
      </c>
      <c r="P255" s="37">
        <f t="shared" si="38"/>
        <v>0</v>
      </c>
      <c r="R255" s="39">
        <f t="shared" si="39"/>
        <v>0</v>
      </c>
      <c r="S255" s="39">
        <f t="shared" si="40"/>
        <v>0</v>
      </c>
      <c r="T255" s="39">
        <f t="shared" si="41"/>
        <v>0</v>
      </c>
      <c r="U255" s="14"/>
    </row>
    <row r="256" spans="2:21" x14ac:dyDescent="0.25">
      <c r="B256" s="4"/>
      <c r="C256" s="12"/>
      <c r="D256" s="5"/>
      <c r="E256" s="5"/>
      <c r="F256" s="6"/>
      <c r="G256" s="20"/>
      <c r="H256" s="32"/>
      <c r="J256" s="29">
        <f t="shared" si="33"/>
        <v>0</v>
      </c>
      <c r="K256" s="29">
        <f t="shared" si="34"/>
        <v>0</v>
      </c>
      <c r="L256" s="35">
        <f t="shared" si="35"/>
        <v>0</v>
      </c>
      <c r="N256" s="37">
        <f t="shared" si="36"/>
        <v>0</v>
      </c>
      <c r="O256" s="37">
        <f t="shared" si="37"/>
        <v>0</v>
      </c>
      <c r="P256" s="37">
        <f t="shared" si="38"/>
        <v>0</v>
      </c>
      <c r="R256" s="39">
        <f t="shared" si="39"/>
        <v>0</v>
      </c>
      <c r="S256" s="39">
        <f t="shared" si="40"/>
        <v>0</v>
      </c>
      <c r="T256" s="39">
        <f t="shared" si="41"/>
        <v>0</v>
      </c>
      <c r="U256" s="14"/>
    </row>
    <row r="257" spans="1:21" x14ac:dyDescent="0.25">
      <c r="B257" s="4"/>
      <c r="C257" s="12"/>
      <c r="D257" s="5"/>
      <c r="E257" s="5"/>
      <c r="F257" s="6"/>
      <c r="G257" s="20"/>
      <c r="H257" s="32"/>
      <c r="J257" s="29">
        <f t="shared" si="33"/>
        <v>0</v>
      </c>
      <c r="K257" s="29">
        <f t="shared" si="34"/>
        <v>0</v>
      </c>
      <c r="L257" s="35">
        <f t="shared" si="35"/>
        <v>0</v>
      </c>
      <c r="N257" s="37">
        <f t="shared" si="36"/>
        <v>0</v>
      </c>
      <c r="O257" s="37">
        <f t="shared" si="37"/>
        <v>0</v>
      </c>
      <c r="P257" s="37">
        <f t="shared" si="38"/>
        <v>0</v>
      </c>
      <c r="R257" s="39">
        <f t="shared" si="39"/>
        <v>0</v>
      </c>
      <c r="S257" s="39">
        <f t="shared" si="40"/>
        <v>0</v>
      </c>
      <c r="T257" s="39">
        <f t="shared" si="41"/>
        <v>0</v>
      </c>
      <c r="U257" s="14"/>
    </row>
    <row r="258" spans="1:21" x14ac:dyDescent="0.25">
      <c r="A258" s="3" t="s">
        <v>463</v>
      </c>
      <c r="B258" s="4" t="s">
        <v>452</v>
      </c>
      <c r="C258" s="12" t="s">
        <v>453</v>
      </c>
      <c r="D258" s="5" t="s">
        <v>454</v>
      </c>
      <c r="E258" s="5" t="s">
        <v>30</v>
      </c>
      <c r="F258" s="6">
        <v>23660</v>
      </c>
      <c r="G258" s="20">
        <f t="shared" si="31"/>
        <v>7098</v>
      </c>
      <c r="H258" s="32">
        <f t="shared" si="32"/>
        <v>30758</v>
      </c>
      <c r="J258" s="29">
        <f t="shared" si="33"/>
        <v>6151.6</v>
      </c>
      <c r="K258" s="29">
        <f t="shared" si="34"/>
        <v>37856</v>
      </c>
      <c r="L258" s="35">
        <f t="shared" si="35"/>
        <v>12618.666666666666</v>
      </c>
      <c r="N258" s="37">
        <f t="shared" si="36"/>
        <v>9227.4</v>
      </c>
      <c r="O258" s="37">
        <f t="shared" si="37"/>
        <v>39985.4</v>
      </c>
      <c r="P258" s="37">
        <f t="shared" si="38"/>
        <v>6664.2333333333336</v>
      </c>
      <c r="R258" s="39">
        <f t="shared" si="39"/>
        <v>12303.2</v>
      </c>
      <c r="S258" s="39">
        <f t="shared" si="40"/>
        <v>43061.2</v>
      </c>
      <c r="T258" s="39">
        <f t="shared" si="41"/>
        <v>3588.4333333333329</v>
      </c>
      <c r="U258" s="4" t="s">
        <v>455</v>
      </c>
    </row>
    <row r="259" spans="1:21" x14ac:dyDescent="0.25">
      <c r="J259" s="29">
        <f t="shared" si="33"/>
        <v>0</v>
      </c>
      <c r="K259" s="29">
        <f t="shared" si="34"/>
        <v>0</v>
      </c>
      <c r="L259" s="35">
        <f t="shared" si="35"/>
        <v>0</v>
      </c>
      <c r="N259" s="37">
        <f t="shared" si="36"/>
        <v>0</v>
      </c>
      <c r="O259" s="37">
        <f t="shared" si="37"/>
        <v>0</v>
      </c>
      <c r="P259" s="37">
        <f t="shared" si="38"/>
        <v>0</v>
      </c>
      <c r="R259" s="39">
        <f t="shared" si="39"/>
        <v>0</v>
      </c>
      <c r="S259" s="39">
        <f t="shared" si="40"/>
        <v>0</v>
      </c>
      <c r="T259" s="39">
        <f t="shared" si="41"/>
        <v>0</v>
      </c>
    </row>
    <row r="260" spans="1:21" x14ac:dyDescent="0.25">
      <c r="J260" s="29">
        <f t="shared" si="33"/>
        <v>0</v>
      </c>
      <c r="K260" s="29">
        <f t="shared" si="34"/>
        <v>0</v>
      </c>
      <c r="L260" s="35">
        <f t="shared" si="35"/>
        <v>0</v>
      </c>
      <c r="N260" s="37">
        <f t="shared" si="36"/>
        <v>0</v>
      </c>
      <c r="O260" s="37">
        <f t="shared" si="37"/>
        <v>0</v>
      </c>
      <c r="P260" s="37">
        <f t="shared" si="38"/>
        <v>0</v>
      </c>
      <c r="R260" s="39">
        <f t="shared" si="39"/>
        <v>0</v>
      </c>
      <c r="S260" s="39">
        <f t="shared" si="40"/>
        <v>0</v>
      </c>
      <c r="T260" s="39">
        <f t="shared" si="41"/>
        <v>0</v>
      </c>
    </row>
    <row r="261" spans="1:21" x14ac:dyDescent="0.25">
      <c r="B261" s="26"/>
      <c r="J261" s="29">
        <f t="shared" ref="J261:J324" si="42">H261*0.2</f>
        <v>0</v>
      </c>
      <c r="K261" s="29">
        <f t="shared" ref="K261:K324" si="43">H261+G261</f>
        <v>0</v>
      </c>
      <c r="L261" s="35">
        <f t="shared" ref="L261:L324" si="44">K261/3</f>
        <v>0</v>
      </c>
      <c r="N261" s="37">
        <f t="shared" ref="N261:N324" si="45">H261*0.3</f>
        <v>0</v>
      </c>
      <c r="O261" s="37">
        <f t="shared" ref="O261:O324" si="46">H261+N261</f>
        <v>0</v>
      </c>
      <c r="P261" s="37">
        <f t="shared" ref="P261:P324" si="47">O261/6</f>
        <v>0</v>
      </c>
      <c r="R261" s="39">
        <f t="shared" ref="R261:R324" si="48">H261*0.4</f>
        <v>0</v>
      </c>
      <c r="S261" s="39">
        <f t="shared" ref="S261:S324" si="49">H261+R261</f>
        <v>0</v>
      </c>
      <c r="T261" s="39">
        <f t="shared" ref="T261:T324" si="50">S261/12</f>
        <v>0</v>
      </c>
    </row>
    <row r="262" spans="1:21" x14ac:dyDescent="0.25">
      <c r="B262" s="26"/>
      <c r="J262" s="29">
        <f t="shared" si="42"/>
        <v>0</v>
      </c>
      <c r="K262" s="29">
        <f t="shared" si="43"/>
        <v>0</v>
      </c>
      <c r="L262" s="35">
        <f t="shared" si="44"/>
        <v>0</v>
      </c>
      <c r="N262" s="37">
        <f t="shared" si="45"/>
        <v>0</v>
      </c>
      <c r="O262" s="37">
        <f t="shared" si="46"/>
        <v>0</v>
      </c>
      <c r="P262" s="37">
        <f t="shared" si="47"/>
        <v>0</v>
      </c>
      <c r="R262" s="39">
        <f t="shared" si="48"/>
        <v>0</v>
      </c>
      <c r="S262" s="39">
        <f t="shared" si="49"/>
        <v>0</v>
      </c>
      <c r="T262" s="39">
        <f t="shared" si="50"/>
        <v>0</v>
      </c>
    </row>
    <row r="263" spans="1:21" x14ac:dyDescent="0.25">
      <c r="A263" s="59" t="s">
        <v>467</v>
      </c>
      <c r="B263" s="26"/>
      <c r="C263" s="3" t="s">
        <v>469</v>
      </c>
      <c r="H263" s="33">
        <v>4440</v>
      </c>
      <c r="J263" s="29">
        <f t="shared" si="42"/>
        <v>888</v>
      </c>
      <c r="K263" s="29">
        <f t="shared" si="43"/>
        <v>4440</v>
      </c>
      <c r="L263" s="35">
        <f t="shared" si="44"/>
        <v>1480</v>
      </c>
      <c r="N263" s="37">
        <f t="shared" si="45"/>
        <v>1332</v>
      </c>
      <c r="O263" s="37">
        <f t="shared" si="46"/>
        <v>5772</v>
      </c>
      <c r="P263" s="37">
        <f t="shared" si="47"/>
        <v>962</v>
      </c>
      <c r="R263" s="39">
        <f t="shared" si="48"/>
        <v>1776</v>
      </c>
      <c r="S263" s="39">
        <f t="shared" si="49"/>
        <v>6216</v>
      </c>
      <c r="T263" s="39">
        <f t="shared" si="50"/>
        <v>518</v>
      </c>
    </row>
    <row r="264" spans="1:21" ht="15" customHeight="1" x14ac:dyDescent="0.25">
      <c r="A264" s="59"/>
      <c r="B264" s="60" t="s">
        <v>468</v>
      </c>
      <c r="C264" s="3" t="s">
        <v>470</v>
      </c>
      <c r="H264" s="33">
        <v>6480</v>
      </c>
      <c r="J264" s="29">
        <f t="shared" si="42"/>
        <v>1296</v>
      </c>
      <c r="K264" s="29">
        <f t="shared" si="43"/>
        <v>6480</v>
      </c>
      <c r="L264" s="35">
        <f t="shared" si="44"/>
        <v>2160</v>
      </c>
      <c r="N264" s="37">
        <f t="shared" si="45"/>
        <v>1944</v>
      </c>
      <c r="O264" s="37">
        <f t="shared" si="46"/>
        <v>8424</v>
      </c>
      <c r="P264" s="37">
        <f t="shared" si="47"/>
        <v>1404</v>
      </c>
      <c r="R264" s="39">
        <f t="shared" si="48"/>
        <v>2592</v>
      </c>
      <c r="S264" s="39">
        <f t="shared" si="49"/>
        <v>9072</v>
      </c>
      <c r="T264" s="39">
        <f t="shared" si="50"/>
        <v>756</v>
      </c>
    </row>
    <row r="265" spans="1:21" ht="15" customHeight="1" x14ac:dyDescent="0.25">
      <c r="A265" s="59"/>
      <c r="B265" s="60"/>
      <c r="C265" s="3" t="s">
        <v>471</v>
      </c>
      <c r="H265" s="33">
        <v>10080</v>
      </c>
      <c r="J265" s="29">
        <f t="shared" si="42"/>
        <v>2016</v>
      </c>
      <c r="K265" s="29">
        <f t="shared" si="43"/>
        <v>10080</v>
      </c>
      <c r="L265" s="35">
        <f t="shared" si="44"/>
        <v>3360</v>
      </c>
      <c r="N265" s="37">
        <f t="shared" si="45"/>
        <v>3024</v>
      </c>
      <c r="O265" s="37">
        <f t="shared" si="46"/>
        <v>13104</v>
      </c>
      <c r="P265" s="37">
        <f t="shared" si="47"/>
        <v>2184</v>
      </c>
      <c r="R265" s="39">
        <f t="shared" si="48"/>
        <v>4032</v>
      </c>
      <c r="S265" s="39">
        <f t="shared" si="49"/>
        <v>14112</v>
      </c>
      <c r="T265" s="39">
        <f t="shared" si="50"/>
        <v>1176</v>
      </c>
    </row>
    <row r="266" spans="1:21" ht="15" customHeight="1" x14ac:dyDescent="0.25">
      <c r="A266" s="59"/>
      <c r="B266" s="60"/>
      <c r="J266" s="29">
        <f t="shared" si="42"/>
        <v>0</v>
      </c>
      <c r="K266" s="29">
        <f t="shared" si="43"/>
        <v>0</v>
      </c>
      <c r="L266" s="35">
        <f t="shared" si="44"/>
        <v>0</v>
      </c>
      <c r="N266" s="37">
        <f t="shared" si="45"/>
        <v>0</v>
      </c>
      <c r="O266" s="37">
        <f t="shared" si="46"/>
        <v>0</v>
      </c>
      <c r="P266" s="37">
        <f t="shared" si="47"/>
        <v>0</v>
      </c>
      <c r="R266" s="39">
        <f t="shared" si="48"/>
        <v>0</v>
      </c>
      <c r="S266" s="39">
        <f t="shared" si="49"/>
        <v>0</v>
      </c>
      <c r="T266" s="39">
        <f t="shared" si="50"/>
        <v>0</v>
      </c>
    </row>
    <row r="267" spans="1:21" ht="15" customHeight="1" x14ac:dyDescent="0.25">
      <c r="A267" s="59"/>
      <c r="B267" s="60"/>
      <c r="C267" s="3" t="s">
        <v>469</v>
      </c>
      <c r="H267" s="33">
        <v>5400</v>
      </c>
      <c r="J267" s="29">
        <f t="shared" si="42"/>
        <v>1080</v>
      </c>
      <c r="K267" s="29">
        <f t="shared" si="43"/>
        <v>5400</v>
      </c>
      <c r="L267" s="35">
        <f t="shared" si="44"/>
        <v>1800</v>
      </c>
      <c r="N267" s="37">
        <f t="shared" si="45"/>
        <v>1620</v>
      </c>
      <c r="O267" s="37">
        <f t="shared" si="46"/>
        <v>7020</v>
      </c>
      <c r="P267" s="37">
        <f t="shared" si="47"/>
        <v>1170</v>
      </c>
      <c r="R267" s="39">
        <f t="shared" si="48"/>
        <v>2160</v>
      </c>
      <c r="S267" s="39">
        <f t="shared" si="49"/>
        <v>7560</v>
      </c>
      <c r="T267" s="39">
        <f t="shared" si="50"/>
        <v>630</v>
      </c>
      <c r="U267" s="3" t="s">
        <v>474</v>
      </c>
    </row>
    <row r="268" spans="1:21" ht="15" customHeight="1" x14ac:dyDescent="0.25">
      <c r="A268" s="59"/>
      <c r="B268" s="60"/>
      <c r="C268" s="3" t="s">
        <v>470</v>
      </c>
      <c r="H268" s="33">
        <v>7440</v>
      </c>
      <c r="J268" s="29">
        <f t="shared" si="42"/>
        <v>1488</v>
      </c>
      <c r="K268" s="29">
        <f t="shared" si="43"/>
        <v>7440</v>
      </c>
      <c r="L268" s="35">
        <f t="shared" si="44"/>
        <v>2480</v>
      </c>
      <c r="N268" s="37">
        <f t="shared" si="45"/>
        <v>2232</v>
      </c>
      <c r="O268" s="37">
        <f t="shared" si="46"/>
        <v>9672</v>
      </c>
      <c r="P268" s="37">
        <f t="shared" si="47"/>
        <v>1612</v>
      </c>
      <c r="R268" s="39">
        <f t="shared" si="48"/>
        <v>2976</v>
      </c>
      <c r="S268" s="39">
        <f t="shared" si="49"/>
        <v>10416</v>
      </c>
      <c r="T268" s="39">
        <f t="shared" si="50"/>
        <v>868</v>
      </c>
      <c r="U268" s="3" t="s">
        <v>474</v>
      </c>
    </row>
    <row r="269" spans="1:21" x14ac:dyDescent="0.25">
      <c r="B269" s="26"/>
      <c r="C269" s="3" t="s">
        <v>471</v>
      </c>
      <c r="H269" s="33">
        <v>11040</v>
      </c>
      <c r="J269" s="29">
        <f t="shared" si="42"/>
        <v>2208</v>
      </c>
      <c r="K269" s="29">
        <f t="shared" si="43"/>
        <v>11040</v>
      </c>
      <c r="L269" s="35">
        <f t="shared" si="44"/>
        <v>3680</v>
      </c>
      <c r="N269" s="37">
        <f t="shared" si="45"/>
        <v>3312</v>
      </c>
      <c r="O269" s="37">
        <f t="shared" si="46"/>
        <v>14352</v>
      </c>
      <c r="P269" s="37">
        <f t="shared" si="47"/>
        <v>2392</v>
      </c>
      <c r="R269" s="39">
        <f t="shared" si="48"/>
        <v>4416</v>
      </c>
      <c r="S269" s="39">
        <f t="shared" si="49"/>
        <v>15456</v>
      </c>
      <c r="T269" s="39">
        <f t="shared" si="50"/>
        <v>1288</v>
      </c>
      <c r="U269" s="3" t="s">
        <v>474</v>
      </c>
    </row>
    <row r="270" spans="1:21" x14ac:dyDescent="0.25">
      <c r="J270" s="29">
        <f t="shared" si="42"/>
        <v>0</v>
      </c>
      <c r="K270" s="29">
        <f t="shared" si="43"/>
        <v>0</v>
      </c>
      <c r="L270" s="35">
        <f t="shared" si="44"/>
        <v>0</v>
      </c>
      <c r="N270" s="37">
        <f t="shared" si="45"/>
        <v>0</v>
      </c>
      <c r="O270" s="37">
        <f t="shared" si="46"/>
        <v>0</v>
      </c>
      <c r="P270" s="37">
        <f t="shared" si="47"/>
        <v>0</v>
      </c>
      <c r="R270" s="39">
        <f t="shared" si="48"/>
        <v>0</v>
      </c>
      <c r="S270" s="39">
        <f t="shared" si="49"/>
        <v>0</v>
      </c>
      <c r="T270" s="39">
        <f t="shared" si="50"/>
        <v>0</v>
      </c>
    </row>
    <row r="271" spans="1:21" x14ac:dyDescent="0.25">
      <c r="J271" s="29">
        <f t="shared" si="42"/>
        <v>0</v>
      </c>
      <c r="K271" s="29">
        <f t="shared" si="43"/>
        <v>0</v>
      </c>
      <c r="L271" s="35">
        <f t="shared" si="44"/>
        <v>0</v>
      </c>
      <c r="N271" s="37">
        <f t="shared" si="45"/>
        <v>0</v>
      </c>
      <c r="O271" s="37">
        <f t="shared" si="46"/>
        <v>0</v>
      </c>
      <c r="P271" s="37">
        <f t="shared" si="47"/>
        <v>0</v>
      </c>
      <c r="R271" s="39">
        <f t="shared" si="48"/>
        <v>0</v>
      </c>
      <c r="S271" s="39">
        <f t="shared" si="49"/>
        <v>0</v>
      </c>
      <c r="T271" s="39">
        <f t="shared" si="50"/>
        <v>0</v>
      </c>
    </row>
    <row r="272" spans="1:21" x14ac:dyDescent="0.25">
      <c r="B272" s="26"/>
      <c r="J272" s="29">
        <f t="shared" si="42"/>
        <v>0</v>
      </c>
      <c r="K272" s="29">
        <f t="shared" si="43"/>
        <v>0</v>
      </c>
      <c r="L272" s="35">
        <f t="shared" si="44"/>
        <v>0</v>
      </c>
      <c r="N272" s="37">
        <f t="shared" si="45"/>
        <v>0</v>
      </c>
      <c r="O272" s="37">
        <f t="shared" si="46"/>
        <v>0</v>
      </c>
      <c r="P272" s="37">
        <f t="shared" si="47"/>
        <v>0</v>
      </c>
      <c r="R272" s="39">
        <f t="shared" si="48"/>
        <v>0</v>
      </c>
      <c r="S272" s="39">
        <f t="shared" si="49"/>
        <v>0</v>
      </c>
      <c r="T272" s="39">
        <f t="shared" si="50"/>
        <v>0</v>
      </c>
    </row>
    <row r="273" spans="1:20" ht="15" customHeight="1" x14ac:dyDescent="0.25">
      <c r="A273" s="59" t="s">
        <v>472</v>
      </c>
      <c r="B273" s="60" t="s">
        <v>468</v>
      </c>
      <c r="C273" s="3" t="s">
        <v>473</v>
      </c>
      <c r="H273" s="33">
        <v>4260</v>
      </c>
      <c r="J273" s="29">
        <f t="shared" si="42"/>
        <v>852</v>
      </c>
      <c r="K273" s="29">
        <f t="shared" si="43"/>
        <v>4260</v>
      </c>
      <c r="L273" s="35">
        <f t="shared" si="44"/>
        <v>1420</v>
      </c>
      <c r="N273" s="37">
        <f t="shared" si="45"/>
        <v>1278</v>
      </c>
      <c r="O273" s="37">
        <f t="shared" si="46"/>
        <v>5538</v>
      </c>
      <c r="P273" s="37">
        <f t="shared" si="47"/>
        <v>923</v>
      </c>
      <c r="R273" s="39">
        <f t="shared" si="48"/>
        <v>1704</v>
      </c>
      <c r="S273" s="39">
        <f t="shared" si="49"/>
        <v>5964</v>
      </c>
      <c r="T273" s="39">
        <f t="shared" si="50"/>
        <v>497</v>
      </c>
    </row>
    <row r="274" spans="1:20" ht="15" customHeight="1" x14ac:dyDescent="0.25">
      <c r="A274" s="59"/>
      <c r="B274" s="60"/>
      <c r="C274" s="3" t="s">
        <v>470</v>
      </c>
      <c r="H274" s="33">
        <v>6120</v>
      </c>
      <c r="J274" s="29">
        <f t="shared" si="42"/>
        <v>1224</v>
      </c>
      <c r="K274" s="29">
        <f t="shared" si="43"/>
        <v>6120</v>
      </c>
      <c r="L274" s="35">
        <f t="shared" si="44"/>
        <v>2040</v>
      </c>
      <c r="N274" s="37">
        <f t="shared" si="45"/>
        <v>1836</v>
      </c>
      <c r="O274" s="37">
        <f t="shared" si="46"/>
        <v>7956</v>
      </c>
      <c r="P274" s="37">
        <f t="shared" si="47"/>
        <v>1326</v>
      </c>
      <c r="R274" s="39">
        <f t="shared" si="48"/>
        <v>2448</v>
      </c>
      <c r="S274" s="39">
        <f t="shared" si="49"/>
        <v>8568</v>
      </c>
      <c r="T274" s="39">
        <f t="shared" si="50"/>
        <v>714</v>
      </c>
    </row>
    <row r="275" spans="1:20" ht="15" customHeight="1" x14ac:dyDescent="0.25">
      <c r="B275" s="60"/>
      <c r="C275" s="3" t="s">
        <v>471</v>
      </c>
      <c r="H275" s="33">
        <v>10800</v>
      </c>
      <c r="J275" s="29">
        <f t="shared" si="42"/>
        <v>2160</v>
      </c>
      <c r="K275" s="29">
        <f t="shared" si="43"/>
        <v>10800</v>
      </c>
      <c r="L275" s="35">
        <f t="shared" si="44"/>
        <v>3600</v>
      </c>
      <c r="N275" s="37">
        <f t="shared" si="45"/>
        <v>3240</v>
      </c>
      <c r="O275" s="37">
        <f t="shared" si="46"/>
        <v>14040</v>
      </c>
      <c r="P275" s="37">
        <f t="shared" si="47"/>
        <v>2340</v>
      </c>
      <c r="R275" s="39">
        <f t="shared" si="48"/>
        <v>4320</v>
      </c>
      <c r="S275" s="39">
        <f t="shared" si="49"/>
        <v>15120</v>
      </c>
      <c r="T275" s="39">
        <f t="shared" si="50"/>
        <v>1260</v>
      </c>
    </row>
    <row r="276" spans="1:20" x14ac:dyDescent="0.25">
      <c r="J276" s="29">
        <f t="shared" si="42"/>
        <v>0</v>
      </c>
      <c r="K276" s="29">
        <f t="shared" si="43"/>
        <v>0</v>
      </c>
      <c r="L276" s="35">
        <f t="shared" si="44"/>
        <v>0</v>
      </c>
      <c r="N276" s="37">
        <f t="shared" si="45"/>
        <v>0</v>
      </c>
      <c r="O276" s="37">
        <f t="shared" si="46"/>
        <v>0</v>
      </c>
      <c r="P276" s="37">
        <f t="shared" si="47"/>
        <v>0</v>
      </c>
      <c r="R276" s="39">
        <f t="shared" si="48"/>
        <v>0</v>
      </c>
      <c r="S276" s="39">
        <f t="shared" si="49"/>
        <v>0</v>
      </c>
      <c r="T276" s="39">
        <f t="shared" si="50"/>
        <v>0</v>
      </c>
    </row>
    <row r="277" spans="1:20" x14ac:dyDescent="0.25">
      <c r="J277" s="29">
        <f t="shared" si="42"/>
        <v>0</v>
      </c>
      <c r="K277" s="29">
        <f t="shared" si="43"/>
        <v>0</v>
      </c>
      <c r="L277" s="35">
        <f t="shared" si="44"/>
        <v>0</v>
      </c>
      <c r="N277" s="37">
        <f t="shared" si="45"/>
        <v>0</v>
      </c>
      <c r="O277" s="37">
        <f t="shared" si="46"/>
        <v>0</v>
      </c>
      <c r="P277" s="37">
        <f t="shared" si="47"/>
        <v>0</v>
      </c>
      <c r="R277" s="39">
        <f t="shared" si="48"/>
        <v>0</v>
      </c>
      <c r="S277" s="39">
        <f t="shared" si="49"/>
        <v>0</v>
      </c>
      <c r="T277" s="39">
        <f t="shared" si="50"/>
        <v>0</v>
      </c>
    </row>
    <row r="278" spans="1:20" x14ac:dyDescent="0.25">
      <c r="J278" s="29">
        <f t="shared" si="42"/>
        <v>0</v>
      </c>
      <c r="K278" s="29">
        <f t="shared" si="43"/>
        <v>0</v>
      </c>
      <c r="L278" s="35">
        <f t="shared" si="44"/>
        <v>0</v>
      </c>
      <c r="N278" s="37">
        <f t="shared" si="45"/>
        <v>0</v>
      </c>
      <c r="O278" s="37">
        <f t="shared" si="46"/>
        <v>0</v>
      </c>
      <c r="P278" s="37">
        <f t="shared" si="47"/>
        <v>0</v>
      </c>
      <c r="R278" s="39">
        <f t="shared" si="48"/>
        <v>0</v>
      </c>
      <c r="S278" s="39">
        <f t="shared" si="49"/>
        <v>0</v>
      </c>
      <c r="T278" s="39">
        <f t="shared" si="50"/>
        <v>0</v>
      </c>
    </row>
    <row r="279" spans="1:20" x14ac:dyDescent="0.25">
      <c r="B279" s="26"/>
      <c r="J279" s="29">
        <f t="shared" si="42"/>
        <v>0</v>
      </c>
      <c r="K279" s="29">
        <f t="shared" si="43"/>
        <v>0</v>
      </c>
      <c r="L279" s="35">
        <f t="shared" si="44"/>
        <v>0</v>
      </c>
      <c r="N279" s="37">
        <f t="shared" si="45"/>
        <v>0</v>
      </c>
      <c r="O279" s="37">
        <f t="shared" si="46"/>
        <v>0</v>
      </c>
      <c r="P279" s="37">
        <f t="shared" si="47"/>
        <v>0</v>
      </c>
      <c r="R279" s="39">
        <f t="shared" si="48"/>
        <v>0</v>
      </c>
      <c r="S279" s="39">
        <f t="shared" si="49"/>
        <v>0</v>
      </c>
      <c r="T279" s="39">
        <f t="shared" si="50"/>
        <v>0</v>
      </c>
    </row>
    <row r="280" spans="1:20" x14ac:dyDescent="0.25">
      <c r="B280" s="26"/>
      <c r="J280" s="29">
        <f t="shared" si="42"/>
        <v>0</v>
      </c>
      <c r="K280" s="29">
        <f t="shared" si="43"/>
        <v>0</v>
      </c>
      <c r="L280" s="35">
        <f t="shared" si="44"/>
        <v>0</v>
      </c>
      <c r="N280" s="37">
        <f t="shared" si="45"/>
        <v>0</v>
      </c>
      <c r="O280" s="37">
        <f t="shared" si="46"/>
        <v>0</v>
      </c>
      <c r="P280" s="37">
        <f t="shared" si="47"/>
        <v>0</v>
      </c>
      <c r="R280" s="39">
        <f t="shared" si="48"/>
        <v>0</v>
      </c>
      <c r="S280" s="39">
        <f t="shared" si="49"/>
        <v>0</v>
      </c>
      <c r="T280" s="39">
        <f t="shared" si="50"/>
        <v>0</v>
      </c>
    </row>
    <row r="281" spans="1:20" x14ac:dyDescent="0.25">
      <c r="B281" s="26"/>
      <c r="D281" s="3" t="s">
        <v>518</v>
      </c>
      <c r="J281" s="29">
        <f t="shared" si="42"/>
        <v>0</v>
      </c>
      <c r="K281" s="29">
        <f t="shared" si="43"/>
        <v>0</v>
      </c>
      <c r="L281" s="35">
        <f t="shared" si="44"/>
        <v>0</v>
      </c>
      <c r="N281" s="37">
        <f t="shared" si="45"/>
        <v>0</v>
      </c>
      <c r="O281" s="37">
        <f t="shared" si="46"/>
        <v>0</v>
      </c>
      <c r="P281" s="37">
        <f t="shared" si="47"/>
        <v>0</v>
      </c>
      <c r="R281" s="39">
        <f t="shared" si="48"/>
        <v>0</v>
      </c>
      <c r="S281" s="39">
        <f t="shared" si="49"/>
        <v>0</v>
      </c>
      <c r="T281" s="39">
        <f t="shared" si="50"/>
        <v>0</v>
      </c>
    </row>
    <row r="282" spans="1:20" x14ac:dyDescent="0.25">
      <c r="B282" s="26"/>
      <c r="C282" s="3" t="s">
        <v>511</v>
      </c>
      <c r="D282" s="3" t="s">
        <v>505</v>
      </c>
      <c r="H282" s="33">
        <v>3300</v>
      </c>
      <c r="J282" s="29">
        <f t="shared" si="42"/>
        <v>660</v>
      </c>
      <c r="K282" s="29">
        <f t="shared" si="43"/>
        <v>3300</v>
      </c>
      <c r="L282" s="35">
        <f t="shared" si="44"/>
        <v>1100</v>
      </c>
      <c r="N282" s="37">
        <f t="shared" si="45"/>
        <v>990</v>
      </c>
      <c r="O282" s="37">
        <f t="shared" si="46"/>
        <v>4290</v>
      </c>
      <c r="P282" s="37">
        <f t="shared" si="47"/>
        <v>715</v>
      </c>
      <c r="R282" s="39">
        <f t="shared" si="48"/>
        <v>1320</v>
      </c>
      <c r="S282" s="39">
        <f t="shared" si="49"/>
        <v>4620</v>
      </c>
      <c r="T282" s="39">
        <f t="shared" si="50"/>
        <v>385</v>
      </c>
    </row>
    <row r="283" spans="1:20" ht="15" customHeight="1" x14ac:dyDescent="0.25">
      <c r="A283" s="59" t="s">
        <v>467</v>
      </c>
      <c r="B283" s="60" t="s">
        <v>380</v>
      </c>
      <c r="C283" s="3" t="s">
        <v>512</v>
      </c>
      <c r="D283" s="3" t="s">
        <v>506</v>
      </c>
      <c r="H283" s="33">
        <v>4020</v>
      </c>
      <c r="J283" s="29">
        <f t="shared" si="42"/>
        <v>804</v>
      </c>
      <c r="K283" s="29">
        <f t="shared" si="43"/>
        <v>4020</v>
      </c>
      <c r="L283" s="35">
        <f t="shared" si="44"/>
        <v>1340</v>
      </c>
      <c r="N283" s="37">
        <f t="shared" si="45"/>
        <v>1206</v>
      </c>
      <c r="O283" s="37">
        <f t="shared" si="46"/>
        <v>5226</v>
      </c>
      <c r="P283" s="37">
        <f t="shared" si="47"/>
        <v>871</v>
      </c>
      <c r="R283" s="39">
        <f t="shared" si="48"/>
        <v>1608</v>
      </c>
      <c r="S283" s="39">
        <f t="shared" si="49"/>
        <v>5628</v>
      </c>
      <c r="T283" s="39">
        <f t="shared" si="50"/>
        <v>469</v>
      </c>
    </row>
    <row r="284" spans="1:20" ht="15" customHeight="1" x14ac:dyDescent="0.25">
      <c r="A284" s="59"/>
      <c r="B284" s="60"/>
      <c r="C284" s="3" t="s">
        <v>513</v>
      </c>
      <c r="D284" s="3" t="s">
        <v>507</v>
      </c>
      <c r="H284" s="33">
        <v>4920</v>
      </c>
      <c r="J284" s="29">
        <f t="shared" si="42"/>
        <v>984</v>
      </c>
      <c r="K284" s="29">
        <f t="shared" si="43"/>
        <v>4920</v>
      </c>
      <c r="L284" s="35">
        <f t="shared" si="44"/>
        <v>1640</v>
      </c>
      <c r="N284" s="37">
        <f t="shared" si="45"/>
        <v>1476</v>
      </c>
      <c r="O284" s="37">
        <f t="shared" si="46"/>
        <v>6396</v>
      </c>
      <c r="P284" s="37">
        <f t="shared" si="47"/>
        <v>1066</v>
      </c>
      <c r="R284" s="39">
        <f t="shared" si="48"/>
        <v>1968</v>
      </c>
      <c r="S284" s="39">
        <f t="shared" si="49"/>
        <v>6888</v>
      </c>
      <c r="T284" s="39">
        <f t="shared" si="50"/>
        <v>574</v>
      </c>
    </row>
    <row r="285" spans="1:20" ht="15" customHeight="1" x14ac:dyDescent="0.25">
      <c r="A285" s="59"/>
      <c r="B285" s="60"/>
      <c r="C285" s="3" t="s">
        <v>514</v>
      </c>
      <c r="D285" s="3" t="s">
        <v>508</v>
      </c>
      <c r="H285" s="33">
        <v>6240</v>
      </c>
      <c r="J285" s="29">
        <f t="shared" si="42"/>
        <v>1248</v>
      </c>
      <c r="K285" s="29">
        <f t="shared" si="43"/>
        <v>6240</v>
      </c>
      <c r="L285" s="35">
        <f t="shared" si="44"/>
        <v>2080</v>
      </c>
      <c r="N285" s="37">
        <f t="shared" si="45"/>
        <v>1872</v>
      </c>
      <c r="O285" s="37">
        <f t="shared" si="46"/>
        <v>8112</v>
      </c>
      <c r="P285" s="37">
        <f t="shared" si="47"/>
        <v>1352</v>
      </c>
      <c r="R285" s="39">
        <f t="shared" si="48"/>
        <v>2496</v>
      </c>
      <c r="S285" s="39">
        <f t="shared" si="49"/>
        <v>8736</v>
      </c>
      <c r="T285" s="39">
        <f t="shared" si="50"/>
        <v>728</v>
      </c>
    </row>
    <row r="286" spans="1:20" ht="15" customHeight="1" x14ac:dyDescent="0.25">
      <c r="A286" s="59"/>
      <c r="B286" s="60"/>
      <c r="C286" s="3" t="s">
        <v>515</v>
      </c>
      <c r="D286" s="3" t="s">
        <v>508</v>
      </c>
      <c r="H286" s="33">
        <v>6960</v>
      </c>
      <c r="J286" s="29">
        <f t="shared" si="42"/>
        <v>1392</v>
      </c>
      <c r="K286" s="29">
        <f t="shared" si="43"/>
        <v>6960</v>
      </c>
      <c r="L286" s="35">
        <f t="shared" si="44"/>
        <v>2320</v>
      </c>
      <c r="N286" s="37">
        <f t="shared" si="45"/>
        <v>2088</v>
      </c>
      <c r="O286" s="37">
        <f t="shared" si="46"/>
        <v>9048</v>
      </c>
      <c r="P286" s="37">
        <f t="shared" si="47"/>
        <v>1508</v>
      </c>
      <c r="R286" s="39">
        <f t="shared" si="48"/>
        <v>2784</v>
      </c>
      <c r="S286" s="39">
        <f t="shared" si="49"/>
        <v>9744</v>
      </c>
      <c r="T286" s="39">
        <f t="shared" si="50"/>
        <v>812</v>
      </c>
    </row>
    <row r="287" spans="1:20" ht="15" customHeight="1" x14ac:dyDescent="0.25">
      <c r="B287" s="60"/>
      <c r="C287" s="3" t="s">
        <v>516</v>
      </c>
      <c r="D287" s="3" t="s">
        <v>509</v>
      </c>
      <c r="H287" s="33">
        <v>10080</v>
      </c>
      <c r="J287" s="29">
        <f t="shared" si="42"/>
        <v>2016</v>
      </c>
      <c r="K287" s="29">
        <f t="shared" si="43"/>
        <v>10080</v>
      </c>
      <c r="L287" s="35">
        <f t="shared" si="44"/>
        <v>3360</v>
      </c>
      <c r="N287" s="37">
        <f t="shared" si="45"/>
        <v>3024</v>
      </c>
      <c r="O287" s="37">
        <f t="shared" si="46"/>
        <v>13104</v>
      </c>
      <c r="P287" s="37">
        <f t="shared" si="47"/>
        <v>2184</v>
      </c>
      <c r="R287" s="39">
        <f t="shared" si="48"/>
        <v>4032</v>
      </c>
      <c r="S287" s="39">
        <f t="shared" si="49"/>
        <v>14112</v>
      </c>
      <c r="T287" s="39">
        <f t="shared" si="50"/>
        <v>1176</v>
      </c>
    </row>
    <row r="288" spans="1:20" x14ac:dyDescent="0.25">
      <c r="B288" s="26"/>
      <c r="C288" s="3" t="s">
        <v>517</v>
      </c>
      <c r="D288" s="3" t="s">
        <v>510</v>
      </c>
      <c r="H288" s="33">
        <v>11200</v>
      </c>
      <c r="J288" s="29">
        <f t="shared" si="42"/>
        <v>2240</v>
      </c>
      <c r="K288" s="29">
        <f t="shared" si="43"/>
        <v>11200</v>
      </c>
      <c r="L288" s="35">
        <f t="shared" si="44"/>
        <v>3733.3333333333335</v>
      </c>
      <c r="N288" s="37">
        <f t="shared" si="45"/>
        <v>3360</v>
      </c>
      <c r="O288" s="37">
        <f t="shared" si="46"/>
        <v>14560</v>
      </c>
      <c r="P288" s="37">
        <f t="shared" si="47"/>
        <v>2426.6666666666665</v>
      </c>
      <c r="R288" s="39">
        <f t="shared" si="48"/>
        <v>4480</v>
      </c>
      <c r="S288" s="39">
        <f t="shared" si="49"/>
        <v>15680</v>
      </c>
      <c r="T288" s="39">
        <f t="shared" si="50"/>
        <v>1306.6666666666667</v>
      </c>
    </row>
    <row r="289" spans="1:20" x14ac:dyDescent="0.25">
      <c r="B289" s="26"/>
      <c r="J289" s="29">
        <f t="shared" si="42"/>
        <v>0</v>
      </c>
      <c r="K289" s="29">
        <f t="shared" si="43"/>
        <v>0</v>
      </c>
      <c r="L289" s="35">
        <f t="shared" si="44"/>
        <v>0</v>
      </c>
      <c r="N289" s="37">
        <f t="shared" si="45"/>
        <v>0</v>
      </c>
      <c r="O289" s="37">
        <f t="shared" si="46"/>
        <v>0</v>
      </c>
      <c r="P289" s="37">
        <f t="shared" si="47"/>
        <v>0</v>
      </c>
      <c r="R289" s="39">
        <f t="shared" si="48"/>
        <v>0</v>
      </c>
      <c r="S289" s="39">
        <f t="shared" si="49"/>
        <v>0</v>
      </c>
      <c r="T289" s="39">
        <f t="shared" si="50"/>
        <v>0</v>
      </c>
    </row>
    <row r="290" spans="1:20" x14ac:dyDescent="0.25">
      <c r="B290" s="26"/>
      <c r="J290" s="29">
        <f t="shared" si="42"/>
        <v>0</v>
      </c>
      <c r="K290" s="29">
        <f t="shared" si="43"/>
        <v>0</v>
      </c>
      <c r="L290" s="35">
        <f t="shared" si="44"/>
        <v>0</v>
      </c>
      <c r="N290" s="37">
        <f t="shared" si="45"/>
        <v>0</v>
      </c>
      <c r="O290" s="37">
        <f t="shared" si="46"/>
        <v>0</v>
      </c>
      <c r="P290" s="37">
        <f t="shared" si="47"/>
        <v>0</v>
      </c>
      <c r="R290" s="39">
        <f t="shared" si="48"/>
        <v>0</v>
      </c>
      <c r="S290" s="39">
        <f t="shared" si="49"/>
        <v>0</v>
      </c>
      <c r="T290" s="39">
        <f t="shared" si="50"/>
        <v>0</v>
      </c>
    </row>
    <row r="291" spans="1:20" x14ac:dyDescent="0.25">
      <c r="B291" s="26"/>
      <c r="J291" s="29">
        <f t="shared" si="42"/>
        <v>0</v>
      </c>
      <c r="K291" s="29">
        <f t="shared" si="43"/>
        <v>0</v>
      </c>
      <c r="L291" s="35">
        <f t="shared" si="44"/>
        <v>0</v>
      </c>
      <c r="N291" s="37">
        <f t="shared" si="45"/>
        <v>0</v>
      </c>
      <c r="O291" s="37">
        <f t="shared" si="46"/>
        <v>0</v>
      </c>
      <c r="P291" s="37">
        <f t="shared" si="47"/>
        <v>0</v>
      </c>
      <c r="R291" s="39">
        <f t="shared" si="48"/>
        <v>0</v>
      </c>
      <c r="S291" s="39">
        <f t="shared" si="49"/>
        <v>0</v>
      </c>
      <c r="T291" s="39">
        <f t="shared" si="50"/>
        <v>0</v>
      </c>
    </row>
    <row r="292" spans="1:20" x14ac:dyDescent="0.25">
      <c r="B292" s="26"/>
      <c r="J292" s="29">
        <f t="shared" si="42"/>
        <v>0</v>
      </c>
      <c r="K292" s="29">
        <f t="shared" si="43"/>
        <v>0</v>
      </c>
      <c r="L292" s="35">
        <f t="shared" si="44"/>
        <v>0</v>
      </c>
      <c r="N292" s="37">
        <f t="shared" si="45"/>
        <v>0</v>
      </c>
      <c r="O292" s="37">
        <f t="shared" si="46"/>
        <v>0</v>
      </c>
      <c r="P292" s="37">
        <f t="shared" si="47"/>
        <v>0</v>
      </c>
      <c r="R292" s="39">
        <f t="shared" si="48"/>
        <v>0</v>
      </c>
      <c r="S292" s="39">
        <f t="shared" si="49"/>
        <v>0</v>
      </c>
      <c r="T292" s="39">
        <f t="shared" si="50"/>
        <v>0</v>
      </c>
    </row>
    <row r="293" spans="1:20" x14ac:dyDescent="0.25">
      <c r="B293" s="26"/>
      <c r="C293" s="3" t="s">
        <v>519</v>
      </c>
      <c r="D293" s="3" t="s">
        <v>520</v>
      </c>
      <c r="H293" s="33">
        <v>1920</v>
      </c>
      <c r="J293" s="29">
        <f t="shared" si="42"/>
        <v>384</v>
      </c>
      <c r="K293" s="29">
        <f t="shared" si="43"/>
        <v>1920</v>
      </c>
      <c r="L293" s="35">
        <f t="shared" si="44"/>
        <v>640</v>
      </c>
      <c r="N293" s="37">
        <f t="shared" si="45"/>
        <v>576</v>
      </c>
      <c r="O293" s="37">
        <f t="shared" si="46"/>
        <v>2496</v>
      </c>
      <c r="P293" s="37">
        <f t="shared" si="47"/>
        <v>416</v>
      </c>
      <c r="R293" s="39">
        <f t="shared" si="48"/>
        <v>768</v>
      </c>
      <c r="S293" s="39">
        <f t="shared" si="49"/>
        <v>2688</v>
      </c>
      <c r="T293" s="39">
        <f t="shared" si="50"/>
        <v>224</v>
      </c>
    </row>
    <row r="294" spans="1:20" x14ac:dyDescent="0.25">
      <c r="A294" s="59" t="s">
        <v>467</v>
      </c>
      <c r="B294" s="26"/>
      <c r="C294" s="3" t="s">
        <v>522</v>
      </c>
      <c r="D294" s="3" t="s">
        <v>521</v>
      </c>
      <c r="H294" s="33">
        <v>2340</v>
      </c>
      <c r="J294" s="29">
        <f t="shared" si="42"/>
        <v>468</v>
      </c>
      <c r="K294" s="29">
        <f t="shared" si="43"/>
        <v>2340</v>
      </c>
      <c r="L294" s="35">
        <f t="shared" si="44"/>
        <v>780</v>
      </c>
      <c r="N294" s="37">
        <f t="shared" si="45"/>
        <v>702</v>
      </c>
      <c r="O294" s="37">
        <f t="shared" si="46"/>
        <v>3042</v>
      </c>
      <c r="P294" s="37">
        <f t="shared" si="47"/>
        <v>507</v>
      </c>
      <c r="R294" s="39">
        <f t="shared" si="48"/>
        <v>936</v>
      </c>
      <c r="S294" s="39">
        <f t="shared" si="49"/>
        <v>3276</v>
      </c>
      <c r="T294" s="39">
        <f t="shared" si="50"/>
        <v>273</v>
      </c>
    </row>
    <row r="295" spans="1:20" ht="15" customHeight="1" x14ac:dyDescent="0.25">
      <c r="A295" s="59"/>
      <c r="B295" s="60" t="s">
        <v>475</v>
      </c>
      <c r="C295" s="3" t="s">
        <v>523</v>
      </c>
      <c r="D295" s="3" t="s">
        <v>524</v>
      </c>
      <c r="H295" s="33">
        <v>1860</v>
      </c>
      <c r="J295" s="29">
        <f t="shared" si="42"/>
        <v>372</v>
      </c>
      <c r="K295" s="29">
        <f t="shared" si="43"/>
        <v>1860</v>
      </c>
      <c r="L295" s="35">
        <f t="shared" si="44"/>
        <v>620</v>
      </c>
      <c r="N295" s="37">
        <f t="shared" si="45"/>
        <v>558</v>
      </c>
      <c r="O295" s="37">
        <f t="shared" si="46"/>
        <v>2418</v>
      </c>
      <c r="P295" s="37">
        <f t="shared" si="47"/>
        <v>403</v>
      </c>
      <c r="R295" s="39">
        <f t="shared" si="48"/>
        <v>744</v>
      </c>
      <c r="S295" s="39">
        <f t="shared" si="49"/>
        <v>2604</v>
      </c>
      <c r="T295" s="39">
        <f t="shared" si="50"/>
        <v>217</v>
      </c>
    </row>
    <row r="296" spans="1:20" ht="15" customHeight="1" x14ac:dyDescent="0.25">
      <c r="A296" s="59"/>
      <c r="B296" s="60"/>
      <c r="C296" s="3" t="s">
        <v>525</v>
      </c>
      <c r="D296" s="3" t="s">
        <v>526</v>
      </c>
      <c r="H296" s="33">
        <v>2340</v>
      </c>
      <c r="J296" s="29">
        <f t="shared" si="42"/>
        <v>468</v>
      </c>
      <c r="K296" s="29">
        <f t="shared" si="43"/>
        <v>2340</v>
      </c>
      <c r="L296" s="35">
        <f t="shared" si="44"/>
        <v>780</v>
      </c>
      <c r="N296" s="37">
        <f t="shared" si="45"/>
        <v>702</v>
      </c>
      <c r="O296" s="37">
        <f t="shared" si="46"/>
        <v>3042</v>
      </c>
      <c r="P296" s="37">
        <f t="shared" si="47"/>
        <v>507</v>
      </c>
      <c r="R296" s="39">
        <f t="shared" si="48"/>
        <v>936</v>
      </c>
      <c r="S296" s="39">
        <f t="shared" si="49"/>
        <v>3276</v>
      </c>
      <c r="T296" s="39">
        <f t="shared" si="50"/>
        <v>273</v>
      </c>
    </row>
    <row r="297" spans="1:20" ht="15" customHeight="1" x14ac:dyDescent="0.25">
      <c r="A297" s="59"/>
      <c r="B297" s="60"/>
      <c r="C297" s="3" t="s">
        <v>528</v>
      </c>
      <c r="D297" s="3" t="s">
        <v>527</v>
      </c>
      <c r="H297" s="33">
        <v>3000</v>
      </c>
      <c r="J297" s="29">
        <f t="shared" si="42"/>
        <v>600</v>
      </c>
      <c r="K297" s="29">
        <f t="shared" si="43"/>
        <v>3000</v>
      </c>
      <c r="L297" s="35">
        <f t="shared" si="44"/>
        <v>1000</v>
      </c>
      <c r="N297" s="37">
        <f t="shared" si="45"/>
        <v>900</v>
      </c>
      <c r="O297" s="37">
        <f t="shared" si="46"/>
        <v>3900</v>
      </c>
      <c r="P297" s="37">
        <f t="shared" si="47"/>
        <v>650</v>
      </c>
      <c r="R297" s="39">
        <f t="shared" si="48"/>
        <v>1200</v>
      </c>
      <c r="S297" s="39">
        <f t="shared" si="49"/>
        <v>4200</v>
      </c>
      <c r="T297" s="39">
        <f t="shared" si="50"/>
        <v>350</v>
      </c>
    </row>
    <row r="298" spans="1:20" ht="15" customHeight="1" x14ac:dyDescent="0.25">
      <c r="A298" s="59"/>
      <c r="B298" s="60"/>
      <c r="C298" s="3" t="s">
        <v>529</v>
      </c>
      <c r="D298" s="3" t="s">
        <v>530</v>
      </c>
      <c r="H298" s="33">
        <v>3540</v>
      </c>
      <c r="J298" s="29">
        <f t="shared" si="42"/>
        <v>708</v>
      </c>
      <c r="K298" s="29">
        <f t="shared" si="43"/>
        <v>3540</v>
      </c>
      <c r="L298" s="35">
        <f t="shared" si="44"/>
        <v>1180</v>
      </c>
      <c r="N298" s="37">
        <f t="shared" si="45"/>
        <v>1062</v>
      </c>
      <c r="O298" s="37">
        <f t="shared" si="46"/>
        <v>4602</v>
      </c>
      <c r="P298" s="37">
        <f t="shared" si="47"/>
        <v>767</v>
      </c>
      <c r="R298" s="39">
        <f t="shared" si="48"/>
        <v>1416</v>
      </c>
      <c r="S298" s="39">
        <f t="shared" si="49"/>
        <v>4956</v>
      </c>
      <c r="T298" s="39">
        <f t="shared" si="50"/>
        <v>413</v>
      </c>
    </row>
    <row r="299" spans="1:20" ht="15" customHeight="1" x14ac:dyDescent="0.25">
      <c r="A299" s="59"/>
      <c r="B299" s="60"/>
      <c r="C299" s="3" t="s">
        <v>531</v>
      </c>
      <c r="D299" s="3" t="s">
        <v>532</v>
      </c>
      <c r="H299" s="33">
        <v>6240</v>
      </c>
      <c r="J299" s="29">
        <f t="shared" si="42"/>
        <v>1248</v>
      </c>
      <c r="K299" s="29">
        <f t="shared" si="43"/>
        <v>6240</v>
      </c>
      <c r="L299" s="35">
        <f t="shared" si="44"/>
        <v>2080</v>
      </c>
      <c r="N299" s="37">
        <f t="shared" si="45"/>
        <v>1872</v>
      </c>
      <c r="O299" s="37">
        <f t="shared" si="46"/>
        <v>8112</v>
      </c>
      <c r="P299" s="37">
        <f t="shared" si="47"/>
        <v>1352</v>
      </c>
      <c r="R299" s="39">
        <f t="shared" si="48"/>
        <v>2496</v>
      </c>
      <c r="S299" s="39">
        <f t="shared" si="49"/>
        <v>8736</v>
      </c>
      <c r="T299" s="39">
        <f t="shared" si="50"/>
        <v>728</v>
      </c>
    </row>
    <row r="300" spans="1:20" ht="15" customHeight="1" x14ac:dyDescent="0.25">
      <c r="A300" s="59"/>
      <c r="B300" s="60"/>
      <c r="C300" s="3" t="s">
        <v>533</v>
      </c>
      <c r="D300" s="3" t="s">
        <v>534</v>
      </c>
      <c r="H300" s="33">
        <v>6000</v>
      </c>
      <c r="J300" s="29">
        <f t="shared" si="42"/>
        <v>1200</v>
      </c>
      <c r="K300" s="29">
        <f t="shared" si="43"/>
        <v>6000</v>
      </c>
      <c r="L300" s="35">
        <f t="shared" si="44"/>
        <v>2000</v>
      </c>
      <c r="N300" s="37">
        <f t="shared" si="45"/>
        <v>1800</v>
      </c>
      <c r="O300" s="37">
        <f t="shared" si="46"/>
        <v>7800</v>
      </c>
      <c r="P300" s="37">
        <f t="shared" si="47"/>
        <v>1300</v>
      </c>
      <c r="R300" s="39">
        <f t="shared" si="48"/>
        <v>2400</v>
      </c>
      <c r="S300" s="39">
        <f t="shared" si="49"/>
        <v>8400</v>
      </c>
      <c r="T300" s="39">
        <f t="shared" si="50"/>
        <v>700</v>
      </c>
    </row>
    <row r="301" spans="1:20" ht="15" customHeight="1" x14ac:dyDescent="0.25">
      <c r="A301" s="59"/>
      <c r="B301" s="60"/>
      <c r="C301" s="3" t="s">
        <v>535</v>
      </c>
      <c r="D301" s="3" t="s">
        <v>536</v>
      </c>
      <c r="H301" s="33">
        <v>7080</v>
      </c>
      <c r="J301" s="29">
        <f t="shared" si="42"/>
        <v>1416</v>
      </c>
      <c r="K301" s="29">
        <f t="shared" si="43"/>
        <v>7080</v>
      </c>
      <c r="L301" s="35">
        <f t="shared" si="44"/>
        <v>2360</v>
      </c>
      <c r="N301" s="37">
        <f t="shared" si="45"/>
        <v>2124</v>
      </c>
      <c r="O301" s="37">
        <f t="shared" si="46"/>
        <v>9204</v>
      </c>
      <c r="P301" s="37">
        <f t="shared" si="47"/>
        <v>1534</v>
      </c>
      <c r="R301" s="39">
        <f t="shared" si="48"/>
        <v>2832</v>
      </c>
      <c r="S301" s="39">
        <f t="shared" si="49"/>
        <v>9912</v>
      </c>
      <c r="T301" s="39">
        <f t="shared" si="50"/>
        <v>826</v>
      </c>
    </row>
    <row r="302" spans="1:20" ht="15" customHeight="1" x14ac:dyDescent="0.25">
      <c r="A302" s="59"/>
      <c r="B302" s="60"/>
      <c r="C302" s="3" t="s">
        <v>535</v>
      </c>
      <c r="D302" s="3" t="s">
        <v>536</v>
      </c>
      <c r="H302" s="33">
        <v>7320</v>
      </c>
      <c r="J302" s="29">
        <f t="shared" si="42"/>
        <v>1464</v>
      </c>
      <c r="K302" s="29">
        <f t="shared" si="43"/>
        <v>7320</v>
      </c>
      <c r="L302" s="35">
        <f t="shared" si="44"/>
        <v>2440</v>
      </c>
      <c r="N302" s="37">
        <f t="shared" si="45"/>
        <v>2196</v>
      </c>
      <c r="O302" s="37">
        <f t="shared" si="46"/>
        <v>9516</v>
      </c>
      <c r="P302" s="37">
        <f t="shared" si="47"/>
        <v>1586</v>
      </c>
      <c r="R302" s="39">
        <f t="shared" si="48"/>
        <v>2928</v>
      </c>
      <c r="S302" s="39">
        <f t="shared" si="49"/>
        <v>10248</v>
      </c>
      <c r="T302" s="39">
        <f t="shared" si="50"/>
        <v>854</v>
      </c>
    </row>
    <row r="303" spans="1:20" x14ac:dyDescent="0.25">
      <c r="B303" s="26"/>
      <c r="C303" s="3" t="s">
        <v>537</v>
      </c>
      <c r="D303" s="3" t="s">
        <v>538</v>
      </c>
      <c r="H303" s="33">
        <v>10560</v>
      </c>
      <c r="J303" s="29">
        <f t="shared" si="42"/>
        <v>2112</v>
      </c>
      <c r="K303" s="29">
        <f t="shared" si="43"/>
        <v>10560</v>
      </c>
      <c r="L303" s="35">
        <f t="shared" si="44"/>
        <v>3520</v>
      </c>
      <c r="N303" s="37">
        <f t="shared" si="45"/>
        <v>3168</v>
      </c>
      <c r="O303" s="37">
        <f t="shared" si="46"/>
        <v>13728</v>
      </c>
      <c r="P303" s="37">
        <f t="shared" si="47"/>
        <v>2288</v>
      </c>
      <c r="R303" s="39">
        <f t="shared" si="48"/>
        <v>4224</v>
      </c>
      <c r="S303" s="39">
        <f t="shared" si="49"/>
        <v>14784</v>
      </c>
      <c r="T303" s="39">
        <f t="shared" si="50"/>
        <v>1232</v>
      </c>
    </row>
    <row r="304" spans="1:20" x14ac:dyDescent="0.25">
      <c r="B304" s="26"/>
      <c r="J304" s="29">
        <f t="shared" si="42"/>
        <v>0</v>
      </c>
      <c r="K304" s="29">
        <f t="shared" si="43"/>
        <v>0</v>
      </c>
      <c r="L304" s="35">
        <f t="shared" si="44"/>
        <v>0</v>
      </c>
      <c r="N304" s="37">
        <f t="shared" si="45"/>
        <v>0</v>
      </c>
      <c r="O304" s="37">
        <f t="shared" si="46"/>
        <v>0</v>
      </c>
      <c r="P304" s="37">
        <f t="shared" si="47"/>
        <v>0</v>
      </c>
      <c r="R304" s="39">
        <f t="shared" si="48"/>
        <v>0</v>
      </c>
      <c r="S304" s="39">
        <f t="shared" si="49"/>
        <v>0</v>
      </c>
      <c r="T304" s="39">
        <f t="shared" si="50"/>
        <v>0</v>
      </c>
    </row>
    <row r="305" spans="2:20" x14ac:dyDescent="0.25">
      <c r="B305" s="26" t="s">
        <v>467</v>
      </c>
      <c r="J305" s="29">
        <f t="shared" si="42"/>
        <v>0</v>
      </c>
      <c r="K305" s="29">
        <f t="shared" si="43"/>
        <v>0</v>
      </c>
      <c r="L305" s="35">
        <f t="shared" si="44"/>
        <v>0</v>
      </c>
      <c r="N305" s="37">
        <f t="shared" si="45"/>
        <v>0</v>
      </c>
      <c r="O305" s="37">
        <f t="shared" si="46"/>
        <v>0</v>
      </c>
      <c r="P305" s="37">
        <f t="shared" si="47"/>
        <v>0</v>
      </c>
      <c r="R305" s="39">
        <f t="shared" si="48"/>
        <v>0</v>
      </c>
      <c r="S305" s="39">
        <f t="shared" si="49"/>
        <v>0</v>
      </c>
      <c r="T305" s="39">
        <f t="shared" si="50"/>
        <v>0</v>
      </c>
    </row>
    <row r="306" spans="2:20" x14ac:dyDescent="0.25">
      <c r="B306" s="26" t="s">
        <v>476</v>
      </c>
      <c r="J306" s="29">
        <f t="shared" si="42"/>
        <v>0</v>
      </c>
      <c r="K306" s="29">
        <f t="shared" si="43"/>
        <v>0</v>
      </c>
      <c r="L306" s="35">
        <f t="shared" si="44"/>
        <v>0</v>
      </c>
      <c r="N306" s="37">
        <f t="shared" si="45"/>
        <v>0</v>
      </c>
      <c r="O306" s="37">
        <f t="shared" si="46"/>
        <v>0</v>
      </c>
      <c r="P306" s="37">
        <f t="shared" si="47"/>
        <v>0</v>
      </c>
      <c r="R306" s="39">
        <f t="shared" si="48"/>
        <v>0</v>
      </c>
      <c r="S306" s="39">
        <f t="shared" si="49"/>
        <v>0</v>
      </c>
      <c r="T306" s="39">
        <f t="shared" si="50"/>
        <v>0</v>
      </c>
    </row>
    <row r="307" spans="2:20" x14ac:dyDescent="0.25">
      <c r="B307" s="26" t="s">
        <v>477</v>
      </c>
      <c r="C307" s="3" t="s">
        <v>539</v>
      </c>
      <c r="H307" s="33">
        <v>1500</v>
      </c>
      <c r="J307" s="29">
        <f t="shared" si="42"/>
        <v>300</v>
      </c>
      <c r="K307" s="29">
        <f t="shared" si="43"/>
        <v>1500</v>
      </c>
      <c r="L307" s="35">
        <f t="shared" si="44"/>
        <v>500</v>
      </c>
      <c r="N307" s="37">
        <f t="shared" si="45"/>
        <v>450</v>
      </c>
      <c r="O307" s="37">
        <f t="shared" si="46"/>
        <v>1950</v>
      </c>
      <c r="P307" s="37">
        <f t="shared" si="47"/>
        <v>325</v>
      </c>
      <c r="R307" s="39">
        <f t="shared" si="48"/>
        <v>600</v>
      </c>
      <c r="S307" s="39">
        <f t="shared" si="49"/>
        <v>2100</v>
      </c>
      <c r="T307" s="39">
        <f t="shared" si="50"/>
        <v>175</v>
      </c>
    </row>
    <row r="308" spans="2:20" x14ac:dyDescent="0.25">
      <c r="B308" s="26" t="s">
        <v>478</v>
      </c>
      <c r="C308" s="3" t="s">
        <v>539</v>
      </c>
      <c r="H308" s="33">
        <v>1860</v>
      </c>
      <c r="J308" s="29">
        <f t="shared" si="42"/>
        <v>372</v>
      </c>
      <c r="K308" s="29">
        <f t="shared" si="43"/>
        <v>1860</v>
      </c>
      <c r="L308" s="35">
        <f t="shared" si="44"/>
        <v>620</v>
      </c>
      <c r="N308" s="37">
        <f t="shared" si="45"/>
        <v>558</v>
      </c>
      <c r="O308" s="37">
        <f t="shared" si="46"/>
        <v>2418</v>
      </c>
      <c r="P308" s="37">
        <f t="shared" si="47"/>
        <v>403</v>
      </c>
      <c r="R308" s="39">
        <f t="shared" si="48"/>
        <v>744</v>
      </c>
      <c r="S308" s="39">
        <f t="shared" si="49"/>
        <v>2604</v>
      </c>
      <c r="T308" s="39">
        <f t="shared" si="50"/>
        <v>217</v>
      </c>
    </row>
    <row r="309" spans="2:20" x14ac:dyDescent="0.25">
      <c r="B309" s="26" t="s">
        <v>479</v>
      </c>
      <c r="C309" s="3" t="s">
        <v>540</v>
      </c>
      <c r="H309" s="33">
        <v>2580</v>
      </c>
      <c r="J309" s="29">
        <f t="shared" si="42"/>
        <v>516</v>
      </c>
      <c r="K309" s="29">
        <f t="shared" si="43"/>
        <v>2580</v>
      </c>
      <c r="L309" s="35">
        <f t="shared" si="44"/>
        <v>860</v>
      </c>
      <c r="N309" s="37">
        <f t="shared" si="45"/>
        <v>774</v>
      </c>
      <c r="O309" s="37">
        <f t="shared" si="46"/>
        <v>3354</v>
      </c>
      <c r="P309" s="37">
        <f t="shared" si="47"/>
        <v>559</v>
      </c>
      <c r="R309" s="39">
        <f t="shared" si="48"/>
        <v>1032</v>
      </c>
      <c r="S309" s="39">
        <f t="shared" si="49"/>
        <v>3612</v>
      </c>
      <c r="T309" s="39">
        <f t="shared" si="50"/>
        <v>301</v>
      </c>
    </row>
    <row r="310" spans="2:20" x14ac:dyDescent="0.25">
      <c r="B310" s="26" t="s">
        <v>480</v>
      </c>
      <c r="C310" s="3" t="s">
        <v>540</v>
      </c>
      <c r="H310" s="33">
        <v>3060</v>
      </c>
      <c r="J310" s="29">
        <f t="shared" si="42"/>
        <v>612</v>
      </c>
      <c r="K310" s="29">
        <f t="shared" si="43"/>
        <v>3060</v>
      </c>
      <c r="L310" s="35">
        <f t="shared" si="44"/>
        <v>1020</v>
      </c>
      <c r="N310" s="37">
        <f t="shared" si="45"/>
        <v>918</v>
      </c>
      <c r="O310" s="37">
        <f t="shared" si="46"/>
        <v>3978</v>
      </c>
      <c r="P310" s="37">
        <f t="shared" si="47"/>
        <v>663</v>
      </c>
      <c r="R310" s="39">
        <f t="shared" si="48"/>
        <v>1224</v>
      </c>
      <c r="S310" s="39">
        <f t="shared" si="49"/>
        <v>4284</v>
      </c>
      <c r="T310" s="39">
        <f t="shared" si="50"/>
        <v>357</v>
      </c>
    </row>
    <row r="311" spans="2:20" x14ac:dyDescent="0.25">
      <c r="B311" s="26" t="s">
        <v>481</v>
      </c>
      <c r="C311" s="27" t="s">
        <v>59</v>
      </c>
      <c r="H311" s="33">
        <v>5580</v>
      </c>
      <c r="J311" s="29">
        <f t="shared" si="42"/>
        <v>1116</v>
      </c>
      <c r="K311" s="29">
        <f t="shared" si="43"/>
        <v>5580</v>
      </c>
      <c r="L311" s="35">
        <f t="shared" si="44"/>
        <v>1860</v>
      </c>
      <c r="N311" s="37">
        <f t="shared" si="45"/>
        <v>1674</v>
      </c>
      <c r="O311" s="37">
        <f t="shared" si="46"/>
        <v>7254</v>
      </c>
      <c r="P311" s="37">
        <f t="shared" si="47"/>
        <v>1209</v>
      </c>
      <c r="R311" s="39">
        <f t="shared" si="48"/>
        <v>2232</v>
      </c>
      <c r="S311" s="39">
        <f t="shared" si="49"/>
        <v>7812</v>
      </c>
      <c r="T311" s="39">
        <f t="shared" si="50"/>
        <v>651</v>
      </c>
    </row>
    <row r="312" spans="2:20" x14ac:dyDescent="0.25">
      <c r="B312" s="26" t="s">
        <v>482</v>
      </c>
      <c r="C312" s="27" t="s">
        <v>541</v>
      </c>
      <c r="H312" s="33">
        <v>6300</v>
      </c>
      <c r="J312" s="29">
        <f t="shared" si="42"/>
        <v>1260</v>
      </c>
      <c r="K312" s="29">
        <f t="shared" si="43"/>
        <v>6300</v>
      </c>
      <c r="L312" s="35">
        <f t="shared" si="44"/>
        <v>2100</v>
      </c>
      <c r="N312" s="37">
        <f t="shared" si="45"/>
        <v>1890</v>
      </c>
      <c r="O312" s="37">
        <f t="shared" si="46"/>
        <v>8190</v>
      </c>
      <c r="P312" s="37">
        <f t="shared" si="47"/>
        <v>1365</v>
      </c>
      <c r="R312" s="39">
        <f t="shared" si="48"/>
        <v>2520</v>
      </c>
      <c r="S312" s="39">
        <f t="shared" si="49"/>
        <v>8820</v>
      </c>
      <c r="T312" s="39">
        <f t="shared" si="50"/>
        <v>735</v>
      </c>
    </row>
    <row r="313" spans="2:20" x14ac:dyDescent="0.25">
      <c r="B313" s="26" t="s">
        <v>483</v>
      </c>
      <c r="C313" s="27" t="s">
        <v>542</v>
      </c>
      <c r="H313" s="33">
        <v>12900</v>
      </c>
      <c r="J313" s="29">
        <f t="shared" si="42"/>
        <v>2580</v>
      </c>
      <c r="K313" s="29">
        <f t="shared" si="43"/>
        <v>12900</v>
      </c>
      <c r="L313" s="35">
        <f t="shared" si="44"/>
        <v>4300</v>
      </c>
      <c r="N313" s="37">
        <f t="shared" si="45"/>
        <v>3870</v>
      </c>
      <c r="O313" s="37">
        <f t="shared" si="46"/>
        <v>16770</v>
      </c>
      <c r="P313" s="37">
        <f t="shared" si="47"/>
        <v>2795</v>
      </c>
      <c r="R313" s="39">
        <f t="shared" si="48"/>
        <v>5160</v>
      </c>
      <c r="S313" s="39">
        <f t="shared" si="49"/>
        <v>18060</v>
      </c>
      <c r="T313" s="39">
        <f t="shared" si="50"/>
        <v>1505</v>
      </c>
    </row>
    <row r="314" spans="2:20" x14ac:dyDescent="0.25">
      <c r="B314" s="26" t="s">
        <v>484</v>
      </c>
      <c r="C314" s="27" t="s">
        <v>543</v>
      </c>
      <c r="H314" s="33">
        <v>14100</v>
      </c>
      <c r="J314" s="29">
        <f t="shared" si="42"/>
        <v>2820</v>
      </c>
      <c r="K314" s="29">
        <f t="shared" si="43"/>
        <v>14100</v>
      </c>
      <c r="L314" s="35">
        <f t="shared" si="44"/>
        <v>4700</v>
      </c>
      <c r="N314" s="37">
        <f t="shared" si="45"/>
        <v>4230</v>
      </c>
      <c r="O314" s="37">
        <f t="shared" si="46"/>
        <v>18330</v>
      </c>
      <c r="P314" s="37">
        <f t="shared" si="47"/>
        <v>3055</v>
      </c>
      <c r="R314" s="39">
        <f t="shared" si="48"/>
        <v>5640</v>
      </c>
      <c r="S314" s="39">
        <f t="shared" si="49"/>
        <v>19740</v>
      </c>
      <c r="T314" s="39">
        <f t="shared" si="50"/>
        <v>1645</v>
      </c>
    </row>
    <row r="315" spans="2:20" x14ac:dyDescent="0.25">
      <c r="B315" s="26"/>
      <c r="J315" s="29">
        <f t="shared" si="42"/>
        <v>0</v>
      </c>
      <c r="K315" s="29">
        <f t="shared" si="43"/>
        <v>0</v>
      </c>
      <c r="L315" s="35">
        <f t="shared" si="44"/>
        <v>0</v>
      </c>
      <c r="N315" s="37">
        <f t="shared" si="45"/>
        <v>0</v>
      </c>
      <c r="O315" s="37">
        <f t="shared" si="46"/>
        <v>0</v>
      </c>
      <c r="P315" s="37">
        <f t="shared" si="47"/>
        <v>0</v>
      </c>
      <c r="R315" s="39">
        <f t="shared" si="48"/>
        <v>0</v>
      </c>
      <c r="S315" s="39">
        <f t="shared" si="49"/>
        <v>0</v>
      </c>
      <c r="T315" s="39">
        <f t="shared" si="50"/>
        <v>0</v>
      </c>
    </row>
    <row r="316" spans="2:20" x14ac:dyDescent="0.25">
      <c r="B316" s="26" t="s">
        <v>467</v>
      </c>
      <c r="J316" s="29">
        <f t="shared" si="42"/>
        <v>0</v>
      </c>
      <c r="K316" s="29">
        <f t="shared" si="43"/>
        <v>0</v>
      </c>
      <c r="L316" s="35">
        <f t="shared" si="44"/>
        <v>0</v>
      </c>
      <c r="N316" s="37">
        <f t="shared" si="45"/>
        <v>0</v>
      </c>
      <c r="O316" s="37">
        <f t="shared" si="46"/>
        <v>0</v>
      </c>
      <c r="P316" s="37">
        <f t="shared" si="47"/>
        <v>0</v>
      </c>
      <c r="R316" s="39">
        <f t="shared" si="48"/>
        <v>0</v>
      </c>
      <c r="S316" s="39">
        <f t="shared" si="49"/>
        <v>0</v>
      </c>
      <c r="T316" s="39">
        <f t="shared" si="50"/>
        <v>0</v>
      </c>
    </row>
    <row r="317" spans="2:20" x14ac:dyDescent="0.25">
      <c r="B317" s="26" t="s">
        <v>485</v>
      </c>
      <c r="J317" s="29">
        <f t="shared" si="42"/>
        <v>0</v>
      </c>
      <c r="K317" s="29">
        <f t="shared" si="43"/>
        <v>0</v>
      </c>
      <c r="L317" s="35">
        <f t="shared" si="44"/>
        <v>0</v>
      </c>
      <c r="N317" s="37">
        <f t="shared" si="45"/>
        <v>0</v>
      </c>
      <c r="O317" s="37">
        <f t="shared" si="46"/>
        <v>0</v>
      </c>
      <c r="P317" s="37">
        <f t="shared" si="47"/>
        <v>0</v>
      </c>
      <c r="R317" s="39">
        <f t="shared" si="48"/>
        <v>0</v>
      </c>
      <c r="S317" s="39">
        <f t="shared" si="49"/>
        <v>0</v>
      </c>
      <c r="T317" s="39">
        <f t="shared" si="50"/>
        <v>0</v>
      </c>
    </row>
    <row r="318" spans="2:20" x14ac:dyDescent="0.25">
      <c r="B318" s="26" t="s">
        <v>486</v>
      </c>
      <c r="C318" s="3" t="s">
        <v>229</v>
      </c>
      <c r="D318" s="3" t="s">
        <v>545</v>
      </c>
      <c r="H318" s="33">
        <v>1860</v>
      </c>
      <c r="J318" s="29">
        <f t="shared" si="42"/>
        <v>372</v>
      </c>
      <c r="K318" s="29">
        <f t="shared" si="43"/>
        <v>1860</v>
      </c>
      <c r="L318" s="35">
        <f t="shared" si="44"/>
        <v>620</v>
      </c>
      <c r="N318" s="37">
        <f t="shared" si="45"/>
        <v>558</v>
      </c>
      <c r="O318" s="37">
        <f t="shared" si="46"/>
        <v>2418</v>
      </c>
      <c r="P318" s="37">
        <f t="shared" si="47"/>
        <v>403</v>
      </c>
      <c r="R318" s="39">
        <f t="shared" si="48"/>
        <v>744</v>
      </c>
      <c r="S318" s="39">
        <f t="shared" si="49"/>
        <v>2604</v>
      </c>
      <c r="T318" s="39">
        <f t="shared" si="50"/>
        <v>217</v>
      </c>
    </row>
    <row r="319" spans="2:20" x14ac:dyDescent="0.25">
      <c r="B319" s="26" t="s">
        <v>487</v>
      </c>
      <c r="C319" s="3" t="s">
        <v>232</v>
      </c>
      <c r="D319" s="3" t="s">
        <v>546</v>
      </c>
      <c r="H319" s="33">
        <v>2220</v>
      </c>
      <c r="J319" s="29">
        <f t="shared" si="42"/>
        <v>444</v>
      </c>
      <c r="K319" s="29">
        <f t="shared" si="43"/>
        <v>2220</v>
      </c>
      <c r="L319" s="35">
        <f t="shared" si="44"/>
        <v>740</v>
      </c>
      <c r="N319" s="37">
        <f t="shared" si="45"/>
        <v>666</v>
      </c>
      <c r="O319" s="37">
        <f t="shared" si="46"/>
        <v>2886</v>
      </c>
      <c r="P319" s="37">
        <f t="shared" si="47"/>
        <v>481</v>
      </c>
      <c r="R319" s="39">
        <f t="shared" si="48"/>
        <v>888</v>
      </c>
      <c r="S319" s="39">
        <f t="shared" si="49"/>
        <v>3108</v>
      </c>
      <c r="T319" s="39">
        <f t="shared" si="50"/>
        <v>259</v>
      </c>
    </row>
    <row r="320" spans="2:20" x14ac:dyDescent="0.25">
      <c r="B320" s="26" t="s">
        <v>488</v>
      </c>
      <c r="C320" s="3" t="s">
        <v>225</v>
      </c>
      <c r="D320" s="3" t="s">
        <v>547</v>
      </c>
      <c r="H320" s="33">
        <v>2350</v>
      </c>
      <c r="J320" s="29">
        <f t="shared" si="42"/>
        <v>470</v>
      </c>
      <c r="K320" s="29">
        <f t="shared" si="43"/>
        <v>2350</v>
      </c>
      <c r="L320" s="35">
        <f t="shared" si="44"/>
        <v>783.33333333333337</v>
      </c>
      <c r="N320" s="37">
        <f t="shared" si="45"/>
        <v>705</v>
      </c>
      <c r="O320" s="37">
        <f t="shared" si="46"/>
        <v>3055</v>
      </c>
      <c r="P320" s="37">
        <f t="shared" si="47"/>
        <v>509.16666666666669</v>
      </c>
      <c r="R320" s="39">
        <f t="shared" si="48"/>
        <v>940</v>
      </c>
      <c r="S320" s="39">
        <f t="shared" si="49"/>
        <v>3290</v>
      </c>
      <c r="T320" s="39">
        <f t="shared" si="50"/>
        <v>274.16666666666669</v>
      </c>
    </row>
    <row r="321" spans="2:20" x14ac:dyDescent="0.25">
      <c r="B321" s="26" t="s">
        <v>489</v>
      </c>
      <c r="C321" s="3" t="s">
        <v>544</v>
      </c>
      <c r="D321" s="3" t="s">
        <v>548</v>
      </c>
      <c r="H321" s="33">
        <v>3600</v>
      </c>
      <c r="J321" s="29">
        <f t="shared" si="42"/>
        <v>720</v>
      </c>
      <c r="K321" s="29">
        <f t="shared" si="43"/>
        <v>3600</v>
      </c>
      <c r="L321" s="35">
        <f t="shared" si="44"/>
        <v>1200</v>
      </c>
      <c r="N321" s="37">
        <f t="shared" si="45"/>
        <v>1080</v>
      </c>
      <c r="O321" s="37">
        <f t="shared" si="46"/>
        <v>4680</v>
      </c>
      <c r="P321" s="37">
        <f t="shared" si="47"/>
        <v>780</v>
      </c>
      <c r="R321" s="39">
        <f t="shared" si="48"/>
        <v>1440</v>
      </c>
      <c r="S321" s="39">
        <f t="shared" si="49"/>
        <v>5040</v>
      </c>
      <c r="T321" s="39">
        <f t="shared" si="50"/>
        <v>420</v>
      </c>
    </row>
    <row r="322" spans="2:20" x14ac:dyDescent="0.25">
      <c r="B322" s="26"/>
      <c r="J322" s="29">
        <f t="shared" si="42"/>
        <v>0</v>
      </c>
      <c r="K322" s="29">
        <f t="shared" si="43"/>
        <v>0</v>
      </c>
      <c r="L322" s="35">
        <f t="shared" si="44"/>
        <v>0</v>
      </c>
      <c r="N322" s="37">
        <f t="shared" si="45"/>
        <v>0</v>
      </c>
      <c r="O322" s="37">
        <f t="shared" si="46"/>
        <v>0</v>
      </c>
      <c r="P322" s="37">
        <f t="shared" si="47"/>
        <v>0</v>
      </c>
      <c r="R322" s="39">
        <f t="shared" si="48"/>
        <v>0</v>
      </c>
      <c r="S322" s="39">
        <f t="shared" si="49"/>
        <v>0</v>
      </c>
      <c r="T322" s="39">
        <f t="shared" si="50"/>
        <v>0</v>
      </c>
    </row>
    <row r="323" spans="2:20" x14ac:dyDescent="0.25">
      <c r="B323" s="26" t="s">
        <v>467</v>
      </c>
      <c r="J323" s="29">
        <f t="shared" si="42"/>
        <v>0</v>
      </c>
      <c r="K323" s="29">
        <f t="shared" si="43"/>
        <v>0</v>
      </c>
      <c r="L323" s="35">
        <f t="shared" si="44"/>
        <v>0</v>
      </c>
      <c r="N323" s="37">
        <f t="shared" si="45"/>
        <v>0</v>
      </c>
      <c r="O323" s="37">
        <f t="shared" si="46"/>
        <v>0</v>
      </c>
      <c r="P323" s="37">
        <f t="shared" si="47"/>
        <v>0</v>
      </c>
      <c r="R323" s="39">
        <f t="shared" si="48"/>
        <v>0</v>
      </c>
      <c r="S323" s="39">
        <f t="shared" si="49"/>
        <v>0</v>
      </c>
      <c r="T323" s="39">
        <f t="shared" si="50"/>
        <v>0</v>
      </c>
    </row>
    <row r="324" spans="2:20" x14ac:dyDescent="0.25">
      <c r="B324" s="26" t="s">
        <v>490</v>
      </c>
      <c r="J324" s="29">
        <f t="shared" si="42"/>
        <v>0</v>
      </c>
      <c r="K324" s="29">
        <f t="shared" si="43"/>
        <v>0</v>
      </c>
      <c r="L324" s="35">
        <f t="shared" si="44"/>
        <v>0</v>
      </c>
      <c r="N324" s="37">
        <f t="shared" si="45"/>
        <v>0</v>
      </c>
      <c r="O324" s="37">
        <f t="shared" si="46"/>
        <v>0</v>
      </c>
      <c r="P324" s="37">
        <f t="shared" si="47"/>
        <v>0</v>
      </c>
      <c r="R324" s="39">
        <f t="shared" si="48"/>
        <v>0</v>
      </c>
      <c r="S324" s="39">
        <f t="shared" si="49"/>
        <v>0</v>
      </c>
      <c r="T324" s="39">
        <f t="shared" si="50"/>
        <v>0</v>
      </c>
    </row>
    <row r="325" spans="2:20" x14ac:dyDescent="0.25">
      <c r="B325" s="26" t="s">
        <v>491</v>
      </c>
      <c r="C325" s="3" t="s">
        <v>549</v>
      </c>
      <c r="D325" s="3" t="s">
        <v>550</v>
      </c>
      <c r="H325" s="33">
        <v>978</v>
      </c>
      <c r="J325" s="29">
        <f t="shared" ref="J325:J342" si="51">H325*0.2</f>
        <v>195.60000000000002</v>
      </c>
      <c r="K325" s="29">
        <f t="shared" ref="K325:K342" si="52">H325+G325</f>
        <v>978</v>
      </c>
      <c r="L325" s="35">
        <f t="shared" ref="L325:L342" si="53">K325/3</f>
        <v>326</v>
      </c>
      <c r="N325" s="37">
        <f t="shared" ref="N325:N342" si="54">H325*0.3</f>
        <v>293.39999999999998</v>
      </c>
      <c r="O325" s="37">
        <f t="shared" ref="O325:O342" si="55">H325+N325</f>
        <v>1271.4000000000001</v>
      </c>
      <c r="P325" s="37">
        <f t="shared" ref="P325:P342" si="56">O325/6</f>
        <v>211.9</v>
      </c>
      <c r="R325" s="39">
        <f t="shared" ref="R325:R342" si="57">H325*0.4</f>
        <v>391.20000000000005</v>
      </c>
      <c r="S325" s="39">
        <f t="shared" ref="S325:S342" si="58">H325+R325</f>
        <v>1369.2</v>
      </c>
      <c r="T325" s="39">
        <f t="shared" ref="T325:T342" si="59">S325/12</f>
        <v>114.10000000000001</v>
      </c>
    </row>
    <row r="326" spans="2:20" x14ac:dyDescent="0.25">
      <c r="B326" s="26" t="s">
        <v>492</v>
      </c>
      <c r="C326" s="3" t="s">
        <v>549</v>
      </c>
      <c r="D326" s="3" t="s">
        <v>550</v>
      </c>
      <c r="H326" s="33">
        <v>1080</v>
      </c>
      <c r="J326" s="29">
        <f t="shared" si="51"/>
        <v>216</v>
      </c>
      <c r="K326" s="29">
        <f t="shared" si="52"/>
        <v>1080</v>
      </c>
      <c r="L326" s="35">
        <f t="shared" si="53"/>
        <v>360</v>
      </c>
      <c r="N326" s="37">
        <f t="shared" si="54"/>
        <v>324</v>
      </c>
      <c r="O326" s="37">
        <f t="shared" si="55"/>
        <v>1404</v>
      </c>
      <c r="P326" s="37">
        <f t="shared" si="56"/>
        <v>234</v>
      </c>
      <c r="R326" s="39">
        <f t="shared" si="57"/>
        <v>432</v>
      </c>
      <c r="S326" s="39">
        <f t="shared" si="58"/>
        <v>1512</v>
      </c>
      <c r="T326" s="39">
        <f t="shared" si="59"/>
        <v>126</v>
      </c>
    </row>
    <row r="327" spans="2:20" x14ac:dyDescent="0.25">
      <c r="B327" s="26" t="s">
        <v>493</v>
      </c>
      <c r="C327" s="3" t="s">
        <v>551</v>
      </c>
      <c r="D327" s="3" t="s">
        <v>550</v>
      </c>
      <c r="H327" s="33">
        <v>1620</v>
      </c>
      <c r="J327" s="29">
        <f t="shared" si="51"/>
        <v>324</v>
      </c>
      <c r="K327" s="29">
        <f t="shared" si="52"/>
        <v>1620</v>
      </c>
      <c r="L327" s="35">
        <f t="shared" si="53"/>
        <v>540</v>
      </c>
      <c r="N327" s="37">
        <f t="shared" si="54"/>
        <v>486</v>
      </c>
      <c r="O327" s="37">
        <f t="shared" si="55"/>
        <v>2106</v>
      </c>
      <c r="P327" s="37">
        <f t="shared" si="56"/>
        <v>351</v>
      </c>
      <c r="R327" s="39">
        <f t="shared" si="57"/>
        <v>648</v>
      </c>
      <c r="S327" s="39">
        <f t="shared" si="58"/>
        <v>2268</v>
      </c>
      <c r="T327" s="39">
        <f t="shared" si="59"/>
        <v>189</v>
      </c>
    </row>
    <row r="328" spans="2:20" x14ac:dyDescent="0.25">
      <c r="B328" s="26"/>
      <c r="J328" s="29">
        <f t="shared" si="51"/>
        <v>0</v>
      </c>
      <c r="K328" s="29">
        <f t="shared" si="52"/>
        <v>0</v>
      </c>
      <c r="L328" s="35">
        <f t="shared" si="53"/>
        <v>0</v>
      </c>
      <c r="N328" s="37">
        <f t="shared" si="54"/>
        <v>0</v>
      </c>
      <c r="O328" s="37">
        <f t="shared" si="55"/>
        <v>0</v>
      </c>
      <c r="P328" s="37">
        <f t="shared" si="56"/>
        <v>0</v>
      </c>
      <c r="R328" s="39">
        <f t="shared" si="57"/>
        <v>0</v>
      </c>
      <c r="S328" s="39">
        <f t="shared" si="58"/>
        <v>0</v>
      </c>
      <c r="T328" s="39">
        <f t="shared" si="59"/>
        <v>0</v>
      </c>
    </row>
    <row r="329" spans="2:20" x14ac:dyDescent="0.25">
      <c r="B329" s="26" t="s">
        <v>494</v>
      </c>
      <c r="J329" s="29">
        <f t="shared" si="51"/>
        <v>0</v>
      </c>
      <c r="K329" s="29">
        <f t="shared" si="52"/>
        <v>0</v>
      </c>
      <c r="L329" s="35">
        <f t="shared" si="53"/>
        <v>0</v>
      </c>
      <c r="N329" s="37">
        <f t="shared" si="54"/>
        <v>0</v>
      </c>
      <c r="O329" s="37">
        <f t="shared" si="55"/>
        <v>0</v>
      </c>
      <c r="P329" s="37">
        <f t="shared" si="56"/>
        <v>0</v>
      </c>
      <c r="R329" s="39">
        <f t="shared" si="57"/>
        <v>0</v>
      </c>
      <c r="S329" s="39">
        <f t="shared" si="58"/>
        <v>0</v>
      </c>
      <c r="T329" s="39">
        <f t="shared" si="59"/>
        <v>0</v>
      </c>
    </row>
    <row r="330" spans="2:20" x14ac:dyDescent="0.25">
      <c r="B330" s="26" t="s">
        <v>495</v>
      </c>
      <c r="C330" s="3" t="s">
        <v>552</v>
      </c>
      <c r="H330" s="33">
        <v>414</v>
      </c>
      <c r="J330" s="29">
        <f t="shared" si="51"/>
        <v>82.800000000000011</v>
      </c>
      <c r="K330" s="29">
        <f t="shared" si="52"/>
        <v>414</v>
      </c>
      <c r="L330" s="35">
        <f t="shared" si="53"/>
        <v>138</v>
      </c>
      <c r="N330" s="37">
        <f t="shared" si="54"/>
        <v>124.19999999999999</v>
      </c>
      <c r="O330" s="37">
        <f t="shared" si="55"/>
        <v>538.20000000000005</v>
      </c>
      <c r="P330" s="37">
        <f t="shared" si="56"/>
        <v>89.7</v>
      </c>
      <c r="R330" s="39">
        <f t="shared" si="57"/>
        <v>165.60000000000002</v>
      </c>
      <c r="S330" s="39">
        <f t="shared" si="58"/>
        <v>579.6</v>
      </c>
      <c r="T330" s="39">
        <f t="shared" si="59"/>
        <v>48.300000000000004</v>
      </c>
    </row>
    <row r="331" spans="2:20" x14ac:dyDescent="0.25">
      <c r="B331" s="26" t="s">
        <v>496</v>
      </c>
      <c r="C331" s="27" t="s">
        <v>553</v>
      </c>
      <c r="H331" s="33">
        <v>437</v>
      </c>
      <c r="J331" s="29">
        <f t="shared" si="51"/>
        <v>87.4</v>
      </c>
      <c r="K331" s="29">
        <f t="shared" si="52"/>
        <v>437</v>
      </c>
      <c r="L331" s="35">
        <f t="shared" si="53"/>
        <v>145.66666666666666</v>
      </c>
      <c r="N331" s="37">
        <f t="shared" si="54"/>
        <v>131.1</v>
      </c>
      <c r="O331" s="37">
        <f t="shared" si="55"/>
        <v>568.1</v>
      </c>
      <c r="P331" s="37">
        <f t="shared" si="56"/>
        <v>94.683333333333337</v>
      </c>
      <c r="R331" s="39">
        <f t="shared" si="57"/>
        <v>174.8</v>
      </c>
      <c r="S331" s="39">
        <f t="shared" si="58"/>
        <v>611.79999999999995</v>
      </c>
      <c r="T331" s="39">
        <f t="shared" si="59"/>
        <v>50.983333333333327</v>
      </c>
    </row>
    <row r="332" spans="2:20" x14ac:dyDescent="0.25">
      <c r="B332" s="26" t="s">
        <v>497</v>
      </c>
      <c r="C332" s="3" t="s">
        <v>553</v>
      </c>
      <c r="H332" s="33">
        <v>667</v>
      </c>
      <c r="J332" s="29">
        <f t="shared" si="51"/>
        <v>133.4</v>
      </c>
      <c r="K332" s="29">
        <f t="shared" si="52"/>
        <v>667</v>
      </c>
      <c r="L332" s="35">
        <f t="shared" si="53"/>
        <v>222.33333333333334</v>
      </c>
      <c r="N332" s="37">
        <f t="shared" si="54"/>
        <v>200.1</v>
      </c>
      <c r="O332" s="37">
        <f t="shared" si="55"/>
        <v>867.1</v>
      </c>
      <c r="P332" s="37">
        <f t="shared" si="56"/>
        <v>144.51666666666668</v>
      </c>
      <c r="R332" s="39">
        <f t="shared" si="57"/>
        <v>266.8</v>
      </c>
      <c r="S332" s="39">
        <f t="shared" si="58"/>
        <v>933.8</v>
      </c>
      <c r="T332" s="39">
        <f t="shared" si="59"/>
        <v>77.816666666666663</v>
      </c>
    </row>
    <row r="333" spans="2:20" x14ac:dyDescent="0.25">
      <c r="B333" s="26"/>
      <c r="J333" s="29">
        <f t="shared" si="51"/>
        <v>0</v>
      </c>
      <c r="K333" s="29">
        <f t="shared" si="52"/>
        <v>0</v>
      </c>
      <c r="L333" s="35">
        <f t="shared" si="53"/>
        <v>0</v>
      </c>
      <c r="N333" s="37">
        <f t="shared" si="54"/>
        <v>0</v>
      </c>
      <c r="O333" s="37">
        <f t="shared" si="55"/>
        <v>0</v>
      </c>
      <c r="P333" s="37">
        <f t="shared" si="56"/>
        <v>0</v>
      </c>
      <c r="R333" s="39">
        <f t="shared" si="57"/>
        <v>0</v>
      </c>
      <c r="S333" s="39">
        <f t="shared" si="58"/>
        <v>0</v>
      </c>
      <c r="T333" s="39">
        <f t="shared" si="59"/>
        <v>0</v>
      </c>
    </row>
    <row r="334" spans="2:20" x14ac:dyDescent="0.25">
      <c r="B334" s="26" t="s">
        <v>467</v>
      </c>
      <c r="J334" s="29">
        <f t="shared" si="51"/>
        <v>0</v>
      </c>
      <c r="K334" s="29">
        <f t="shared" si="52"/>
        <v>0</v>
      </c>
      <c r="L334" s="35">
        <f t="shared" si="53"/>
        <v>0</v>
      </c>
      <c r="N334" s="37">
        <f t="shared" si="54"/>
        <v>0</v>
      </c>
      <c r="O334" s="37">
        <f t="shared" si="55"/>
        <v>0</v>
      </c>
      <c r="P334" s="37">
        <f t="shared" si="56"/>
        <v>0</v>
      </c>
      <c r="R334" s="39">
        <f t="shared" si="57"/>
        <v>0</v>
      </c>
      <c r="S334" s="39">
        <f t="shared" si="58"/>
        <v>0</v>
      </c>
      <c r="T334" s="39">
        <f t="shared" si="59"/>
        <v>0</v>
      </c>
    </row>
    <row r="335" spans="2:20" x14ac:dyDescent="0.25">
      <c r="B335" s="26" t="s">
        <v>498</v>
      </c>
      <c r="J335" s="29">
        <f t="shared" si="51"/>
        <v>0</v>
      </c>
      <c r="K335" s="29">
        <f t="shared" si="52"/>
        <v>0</v>
      </c>
      <c r="L335" s="35">
        <f t="shared" si="53"/>
        <v>0</v>
      </c>
      <c r="N335" s="37">
        <f t="shared" si="54"/>
        <v>0</v>
      </c>
      <c r="O335" s="37">
        <f t="shared" si="55"/>
        <v>0</v>
      </c>
      <c r="P335" s="37">
        <f t="shared" si="56"/>
        <v>0</v>
      </c>
      <c r="R335" s="39">
        <f t="shared" si="57"/>
        <v>0</v>
      </c>
      <c r="S335" s="39">
        <f t="shared" si="58"/>
        <v>0</v>
      </c>
      <c r="T335" s="39">
        <f t="shared" si="59"/>
        <v>0</v>
      </c>
    </row>
    <row r="336" spans="2:20" x14ac:dyDescent="0.25">
      <c r="B336" s="26" t="s">
        <v>499</v>
      </c>
      <c r="C336" s="3">
        <v>2</v>
      </c>
      <c r="H336" s="33">
        <v>264</v>
      </c>
      <c r="J336" s="29">
        <f t="shared" si="51"/>
        <v>52.800000000000004</v>
      </c>
      <c r="K336" s="29">
        <f t="shared" si="52"/>
        <v>264</v>
      </c>
      <c r="L336" s="35">
        <f t="shared" si="53"/>
        <v>88</v>
      </c>
      <c r="N336" s="37">
        <f t="shared" si="54"/>
        <v>79.2</v>
      </c>
      <c r="O336" s="37">
        <f t="shared" si="55"/>
        <v>343.2</v>
      </c>
      <c r="P336" s="37">
        <f t="shared" si="56"/>
        <v>57.199999999999996</v>
      </c>
      <c r="R336" s="39">
        <f t="shared" si="57"/>
        <v>105.60000000000001</v>
      </c>
      <c r="S336" s="39">
        <f t="shared" si="58"/>
        <v>369.6</v>
      </c>
      <c r="T336" s="39">
        <f t="shared" si="59"/>
        <v>30.8</v>
      </c>
    </row>
    <row r="337" spans="2:20" x14ac:dyDescent="0.25">
      <c r="B337" s="26" t="s">
        <v>500</v>
      </c>
      <c r="C337" s="3">
        <v>3</v>
      </c>
      <c r="H337" s="33">
        <v>288</v>
      </c>
      <c r="J337" s="29">
        <f t="shared" si="51"/>
        <v>57.6</v>
      </c>
      <c r="K337" s="29">
        <f t="shared" si="52"/>
        <v>288</v>
      </c>
      <c r="L337" s="35">
        <f t="shared" si="53"/>
        <v>96</v>
      </c>
      <c r="N337" s="37">
        <f t="shared" si="54"/>
        <v>86.399999999999991</v>
      </c>
      <c r="O337" s="37">
        <f t="shared" si="55"/>
        <v>374.4</v>
      </c>
      <c r="P337" s="37">
        <f t="shared" si="56"/>
        <v>62.4</v>
      </c>
      <c r="R337" s="39">
        <f t="shared" si="57"/>
        <v>115.2</v>
      </c>
      <c r="S337" s="39">
        <f t="shared" si="58"/>
        <v>403.2</v>
      </c>
      <c r="T337" s="39">
        <f t="shared" si="59"/>
        <v>33.6</v>
      </c>
    </row>
    <row r="338" spans="2:20" x14ac:dyDescent="0.25">
      <c r="B338" s="26" t="s">
        <v>501</v>
      </c>
      <c r="C338" s="3">
        <v>23</v>
      </c>
      <c r="H338" s="33">
        <v>288</v>
      </c>
      <c r="J338" s="29">
        <f t="shared" si="51"/>
        <v>57.6</v>
      </c>
      <c r="K338" s="29">
        <f t="shared" si="52"/>
        <v>288</v>
      </c>
      <c r="L338" s="35">
        <f t="shared" si="53"/>
        <v>96</v>
      </c>
      <c r="N338" s="37">
        <f t="shared" si="54"/>
        <v>86.399999999999991</v>
      </c>
      <c r="O338" s="37">
        <f t="shared" si="55"/>
        <v>374.4</v>
      </c>
      <c r="P338" s="37">
        <f t="shared" si="56"/>
        <v>62.4</v>
      </c>
      <c r="R338" s="39">
        <f t="shared" si="57"/>
        <v>115.2</v>
      </c>
      <c r="S338" s="39">
        <f t="shared" si="58"/>
        <v>403.2</v>
      </c>
      <c r="T338" s="39">
        <f t="shared" si="59"/>
        <v>33.6</v>
      </c>
    </row>
    <row r="339" spans="2:20" x14ac:dyDescent="0.25">
      <c r="B339" s="26" t="s">
        <v>502</v>
      </c>
      <c r="H339" s="33">
        <v>312</v>
      </c>
      <c r="J339" s="29">
        <f t="shared" si="51"/>
        <v>62.400000000000006</v>
      </c>
      <c r="K339" s="29">
        <f t="shared" si="52"/>
        <v>312</v>
      </c>
      <c r="L339" s="35">
        <f t="shared" si="53"/>
        <v>104</v>
      </c>
      <c r="N339" s="37">
        <f t="shared" si="54"/>
        <v>93.6</v>
      </c>
      <c r="O339" s="37">
        <f t="shared" si="55"/>
        <v>405.6</v>
      </c>
      <c r="P339" s="37">
        <f t="shared" si="56"/>
        <v>67.600000000000009</v>
      </c>
      <c r="R339" s="39">
        <f t="shared" si="57"/>
        <v>124.80000000000001</v>
      </c>
      <c r="S339" s="39">
        <f t="shared" si="58"/>
        <v>436.8</v>
      </c>
      <c r="T339" s="39">
        <f t="shared" si="59"/>
        <v>36.4</v>
      </c>
    </row>
    <row r="340" spans="2:20" x14ac:dyDescent="0.25">
      <c r="B340" s="26"/>
      <c r="J340" s="29">
        <f t="shared" si="51"/>
        <v>0</v>
      </c>
      <c r="K340" s="29">
        <f t="shared" si="52"/>
        <v>0</v>
      </c>
      <c r="L340" s="35">
        <f t="shared" si="53"/>
        <v>0</v>
      </c>
      <c r="N340" s="37">
        <f t="shared" si="54"/>
        <v>0</v>
      </c>
      <c r="O340" s="37">
        <f t="shared" si="55"/>
        <v>0</v>
      </c>
      <c r="P340" s="37">
        <f t="shared" si="56"/>
        <v>0</v>
      </c>
      <c r="R340" s="39">
        <f t="shared" si="57"/>
        <v>0</v>
      </c>
      <c r="S340" s="39">
        <f t="shared" si="58"/>
        <v>0</v>
      </c>
      <c r="T340" s="39">
        <f t="shared" si="59"/>
        <v>0</v>
      </c>
    </row>
    <row r="341" spans="2:20" x14ac:dyDescent="0.25">
      <c r="B341" s="26" t="s">
        <v>503</v>
      </c>
      <c r="J341" s="29">
        <f t="shared" si="51"/>
        <v>0</v>
      </c>
      <c r="K341" s="29">
        <f t="shared" si="52"/>
        <v>0</v>
      </c>
      <c r="L341" s="35">
        <f t="shared" si="53"/>
        <v>0</v>
      </c>
      <c r="N341" s="37">
        <f t="shared" si="54"/>
        <v>0</v>
      </c>
      <c r="O341" s="37">
        <f t="shared" si="55"/>
        <v>0</v>
      </c>
      <c r="P341" s="37">
        <f t="shared" si="56"/>
        <v>0</v>
      </c>
      <c r="R341" s="39">
        <f t="shared" si="57"/>
        <v>0</v>
      </c>
      <c r="S341" s="39">
        <f t="shared" si="58"/>
        <v>0</v>
      </c>
      <c r="T341" s="39">
        <f t="shared" si="59"/>
        <v>0</v>
      </c>
    </row>
    <row r="342" spans="2:20" x14ac:dyDescent="0.25">
      <c r="B342" s="26" t="s">
        <v>504</v>
      </c>
      <c r="D342" s="3" t="s">
        <v>554</v>
      </c>
      <c r="H342" s="33">
        <v>1840</v>
      </c>
      <c r="J342" s="29">
        <f t="shared" si="51"/>
        <v>368</v>
      </c>
      <c r="K342" s="29">
        <f t="shared" si="52"/>
        <v>1840</v>
      </c>
      <c r="L342" s="35">
        <f t="shared" si="53"/>
        <v>613.33333333333337</v>
      </c>
      <c r="N342" s="37">
        <f t="shared" si="54"/>
        <v>552</v>
      </c>
      <c r="O342" s="37">
        <f t="shared" si="55"/>
        <v>2392</v>
      </c>
      <c r="P342" s="37">
        <f t="shared" si="56"/>
        <v>398.66666666666669</v>
      </c>
      <c r="R342" s="39">
        <f t="shared" si="57"/>
        <v>736</v>
      </c>
      <c r="S342" s="39">
        <f t="shared" si="58"/>
        <v>2576</v>
      </c>
      <c r="T342" s="39">
        <f t="shared" si="59"/>
        <v>214.66666666666666</v>
      </c>
    </row>
  </sheetData>
  <autoFilter ref="B2:U258" xr:uid="{EF564EC7-8E09-4E5C-B2DC-3C77B43ACDDD}"/>
  <mergeCells count="76">
    <mergeCell ref="A273:A274"/>
    <mergeCell ref="B273:B275"/>
    <mergeCell ref="A283:A286"/>
    <mergeCell ref="B283:B287"/>
    <mergeCell ref="A294:A302"/>
    <mergeCell ref="B295:B302"/>
    <mergeCell ref="A223:A224"/>
    <mergeCell ref="A112:A119"/>
    <mergeCell ref="A5:A10"/>
    <mergeCell ref="A263:A268"/>
    <mergeCell ref="B264:B268"/>
    <mergeCell ref="B242:B244"/>
    <mergeCell ref="B253:B254"/>
    <mergeCell ref="A16:A25"/>
    <mergeCell ref="A30:A42"/>
    <mergeCell ref="A49:A71"/>
    <mergeCell ref="B84:B95"/>
    <mergeCell ref="A86:A93"/>
    <mergeCell ref="B101:B104"/>
    <mergeCell ref="B127:B128"/>
    <mergeCell ref="A175:A197"/>
    <mergeCell ref="B228:B234"/>
    <mergeCell ref="U232:U234"/>
    <mergeCell ref="B235:B238"/>
    <mergeCell ref="B239:B241"/>
    <mergeCell ref="U239:U241"/>
    <mergeCell ref="U204:U205"/>
    <mergeCell ref="B221:B222"/>
    <mergeCell ref="U221:U222"/>
    <mergeCell ref="B223:B227"/>
    <mergeCell ref="U225:U226"/>
    <mergeCell ref="B210:B215"/>
    <mergeCell ref="B158:B164"/>
    <mergeCell ref="B167:B168"/>
    <mergeCell ref="B174:B178"/>
    <mergeCell ref="B179:B186"/>
    <mergeCell ref="B187:B189"/>
    <mergeCell ref="B190:B192"/>
    <mergeCell ref="B193:B195"/>
    <mergeCell ref="B196:B198"/>
    <mergeCell ref="B204:B206"/>
    <mergeCell ref="U187:U189"/>
    <mergeCell ref="B133:B138"/>
    <mergeCell ref="U134:U138"/>
    <mergeCell ref="B144:B147"/>
    <mergeCell ref="U144:U147"/>
    <mergeCell ref="B148:B157"/>
    <mergeCell ref="B118:B121"/>
    <mergeCell ref="B50:B62"/>
    <mergeCell ref="U50:U51"/>
    <mergeCell ref="U52:U61"/>
    <mergeCell ref="B64:B70"/>
    <mergeCell ref="U64:U69"/>
    <mergeCell ref="U87:U92"/>
    <mergeCell ref="U96:U100"/>
    <mergeCell ref="U101:U105"/>
    <mergeCell ref="B110:B117"/>
    <mergeCell ref="U110:U111"/>
    <mergeCell ref="B29:B34"/>
    <mergeCell ref="U29:U34"/>
    <mergeCell ref="B35:B37"/>
    <mergeCell ref="U35:U37"/>
    <mergeCell ref="B38:B43"/>
    <mergeCell ref="U38:U40"/>
    <mergeCell ref="B12:B28"/>
    <mergeCell ref="C12:C13"/>
    <mergeCell ref="U12:U28"/>
    <mergeCell ref="C15:C17"/>
    <mergeCell ref="C19:C20"/>
    <mergeCell ref="C25:C28"/>
    <mergeCell ref="B4:B5"/>
    <mergeCell ref="U4:U5"/>
    <mergeCell ref="B6:B8"/>
    <mergeCell ref="U6:U8"/>
    <mergeCell ref="B9:B11"/>
    <mergeCell ref="U9:U10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LG Price List</vt:lpstr>
      <vt:lpstr>'LG Price List'!Print_Area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GTEC MIS</cp:lastModifiedBy>
  <dcterms:created xsi:type="dcterms:W3CDTF">2024-11-15T12:15:19Z</dcterms:created>
  <dcterms:modified xsi:type="dcterms:W3CDTF">2025-05-09T17:23:35Z</dcterms:modified>
</cp:coreProperties>
</file>